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Documents\Financijski izvještaji\Financijski izvještaji 3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E302" i="9"/>
  <c r="B302" i="9" s="1"/>
  <c r="H301" i="9"/>
  <c r="G301" i="9"/>
  <c r="E301" i="9" s="1"/>
  <c r="B301" i="9" s="1"/>
  <c r="F301" i="9"/>
  <c r="H300" i="9"/>
  <c r="G300" i="9"/>
  <c r="E300" i="9" s="1"/>
  <c r="B300" i="9" s="1"/>
  <c r="F300" i="9"/>
  <c r="H299" i="9"/>
  <c r="G299" i="9"/>
  <c r="F299" i="9"/>
  <c r="E299" i="9"/>
  <c r="B299" i="9" s="1"/>
  <c r="H298" i="9"/>
  <c r="G298" i="9"/>
  <c r="F298" i="9"/>
  <c r="E298" i="9"/>
  <c r="B298" i="9" s="1"/>
  <c r="H297" i="9"/>
  <c r="G297" i="9"/>
  <c r="E297" i="9" s="1"/>
  <c r="B297" i="9" s="1"/>
  <c r="F297" i="9"/>
  <c r="H296" i="9"/>
  <c r="G296" i="9"/>
  <c r="E296" i="9" s="1"/>
  <c r="B296" i="9" s="1"/>
  <c r="F296" i="9"/>
  <c r="H295" i="9"/>
  <c r="G295" i="9"/>
  <c r="F295" i="9"/>
  <c r="E295" i="9"/>
  <c r="B295" i="9" s="1"/>
  <c r="H294" i="9"/>
  <c r="G294" i="9"/>
  <c r="F294" i="9"/>
  <c r="E294" i="9"/>
  <c r="B294" i="9" s="1"/>
  <c r="H293" i="9"/>
  <c r="G293" i="9"/>
  <c r="E293" i="9" s="1"/>
  <c r="B293" i="9" s="1"/>
  <c r="F293" i="9"/>
  <c r="H292" i="9"/>
  <c r="G292" i="9"/>
  <c r="E292" i="9" s="1"/>
  <c r="B292" i="9" s="1"/>
  <c r="F292" i="9"/>
  <c r="F291" i="9"/>
  <c r="F290" i="9"/>
  <c r="H289" i="9"/>
  <c r="G289" i="9"/>
  <c r="E289" i="9" s="1"/>
  <c r="B289" i="9" s="1"/>
  <c r="F289" i="9"/>
  <c r="H288" i="9"/>
  <c r="G288" i="9"/>
  <c r="E288" i="9" s="1"/>
  <c r="B288" i="9" s="1"/>
  <c r="F288" i="9"/>
  <c r="H287" i="9"/>
  <c r="G287" i="9"/>
  <c r="F287" i="9"/>
  <c r="E287" i="9"/>
  <c r="B287" i="9" s="1"/>
  <c r="H286" i="9"/>
  <c r="G286" i="9"/>
  <c r="F286" i="9"/>
  <c r="E286" i="9"/>
  <c r="B286" i="9" s="1"/>
  <c r="F285" i="9"/>
  <c r="H284" i="9"/>
  <c r="G284" i="9"/>
  <c r="E284" i="9" s="1"/>
  <c r="B284" i="9" s="1"/>
  <c r="F284" i="9"/>
  <c r="H283" i="9"/>
  <c r="G283" i="9"/>
  <c r="F283" i="9"/>
  <c r="H282" i="9"/>
  <c r="E282" i="9" s="1"/>
  <c r="B282" i="9" s="1"/>
  <c r="G282" i="9"/>
  <c r="F282" i="9"/>
  <c r="F281" i="9"/>
  <c r="F280" i="9"/>
  <c r="F279" i="9"/>
  <c r="F278" i="9"/>
  <c r="F277" i="9" s="1"/>
  <c r="F276" i="9"/>
  <c r="L275" i="9"/>
  <c r="F275" i="9" s="1"/>
  <c r="H275" i="9"/>
  <c r="F274" i="9"/>
  <c r="I273" i="9"/>
  <c r="H273" i="9"/>
  <c r="E273" i="9" s="1"/>
  <c r="B273" i="9" s="1"/>
  <c r="F273" i="9"/>
  <c r="E272" i="9"/>
  <c r="M271" i="9"/>
  <c r="L271" i="9"/>
  <c r="F271" i="9"/>
  <c r="E271" i="9"/>
  <c r="B271" i="9" s="1"/>
  <c r="M270" i="9"/>
  <c r="L270" i="9"/>
  <c r="F270" i="9" s="1"/>
  <c r="B270" i="9" s="1"/>
  <c r="E270" i="9"/>
  <c r="M269" i="9"/>
  <c r="L269" i="9"/>
  <c r="F269" i="9" s="1"/>
  <c r="B269" i="9" s="1"/>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s="1"/>
  <c r="M255" i="9"/>
  <c r="L255" i="9"/>
  <c r="F255" i="9"/>
  <c r="E255" i="9"/>
  <c r="B255" i="9" s="1"/>
  <c r="M254" i="9"/>
  <c r="L254" i="9"/>
  <c r="F254" i="9" s="1"/>
  <c r="B254" i="9" s="1"/>
  <c r="E254" i="9"/>
  <c r="M253" i="9"/>
  <c r="L253" i="9"/>
  <c r="F253" i="9" s="1"/>
  <c r="B253" i="9" s="1"/>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E247" i="9"/>
  <c r="M246" i="9"/>
  <c r="L246" i="9"/>
  <c r="F246" i="9" s="1"/>
  <c r="B246" i="9" s="1"/>
  <c r="E246" i="9"/>
  <c r="M245" i="9"/>
  <c r="L245" i="9"/>
  <c r="F245" i="9" s="1"/>
  <c r="B245" i="9" s="1"/>
  <c r="E245" i="9"/>
  <c r="M244" i="9"/>
  <c r="L244" i="9"/>
  <c r="F244" i="9"/>
  <c r="E244" i="9"/>
  <c r="B244" i="9" s="1"/>
  <c r="M243" i="9"/>
  <c r="L243" i="9"/>
  <c r="F243" i="9"/>
  <c r="E243" i="9"/>
  <c r="B243" i="9" s="1"/>
  <c r="M242" i="9"/>
  <c r="L242" i="9"/>
  <c r="F242" i="9" s="1"/>
  <c r="B242" i="9" s="1"/>
  <c r="E242" i="9"/>
  <c r="M241" i="9"/>
  <c r="L241" i="9"/>
  <c r="E241" i="9"/>
  <c r="M240" i="9"/>
  <c r="L240" i="9"/>
  <c r="F240" i="9"/>
  <c r="E240" i="9"/>
  <c r="B240" i="9" s="1"/>
  <c r="M239" i="9"/>
  <c r="L239" i="9"/>
  <c r="F239" i="9"/>
  <c r="E239" i="9"/>
  <c r="M238" i="9"/>
  <c r="L238" i="9"/>
  <c r="F238" i="9" s="1"/>
  <c r="B238" i="9" s="1"/>
  <c r="E238" i="9"/>
  <c r="M237" i="9"/>
  <c r="L237" i="9"/>
  <c r="F237" i="9" s="1"/>
  <c r="E237" i="9"/>
  <c r="B237" i="9"/>
  <c r="M236" i="9"/>
  <c r="L236" i="9"/>
  <c r="F236" i="9"/>
  <c r="E236" i="9"/>
  <c r="B236" i="9" s="1"/>
  <c r="M235" i="9"/>
  <c r="L235" i="9"/>
  <c r="F235" i="9"/>
  <c r="E235" i="9"/>
  <c r="B235" i="9" s="1"/>
  <c r="M234" i="9"/>
  <c r="L234" i="9"/>
  <c r="F234" i="9" s="1"/>
  <c r="B234" i="9" s="1"/>
  <c r="E234" i="9"/>
  <c r="M233" i="9"/>
  <c r="L233" i="9"/>
  <c r="E233" i="9"/>
  <c r="M232" i="9"/>
  <c r="L232" i="9"/>
  <c r="F232" i="9" s="1"/>
  <c r="E232" i="9"/>
  <c r="B232" i="9" s="1"/>
  <c r="M231" i="9"/>
  <c r="F231" i="9" s="1"/>
  <c r="B231" i="9" s="1"/>
  <c r="L231" i="9"/>
  <c r="E231" i="9"/>
  <c r="M230" i="9"/>
  <c r="L230" i="9"/>
  <c r="F230" i="9" s="1"/>
  <c r="E230" i="9"/>
  <c r="B230" i="9" s="1"/>
  <c r="M229" i="9"/>
  <c r="F229" i="9" s="1"/>
  <c r="B229" i="9" s="1"/>
  <c r="L229" i="9"/>
  <c r="E229" i="9"/>
  <c r="M228" i="9"/>
  <c r="L228" i="9"/>
  <c r="F228" i="9" s="1"/>
  <c r="E228" i="9"/>
  <c r="B228" i="9" s="1"/>
  <c r="M227" i="9"/>
  <c r="F227" i="9" s="1"/>
  <c r="B227" i="9" s="1"/>
  <c r="L227" i="9"/>
  <c r="E227" i="9"/>
  <c r="M226" i="9"/>
  <c r="L226" i="9"/>
  <c r="F226" i="9" s="1"/>
  <c r="E226" i="9"/>
  <c r="B226" i="9" s="1"/>
  <c r="M225" i="9"/>
  <c r="F225" i="9" s="1"/>
  <c r="B225" i="9" s="1"/>
  <c r="L225" i="9"/>
  <c r="E225" i="9"/>
  <c r="M224" i="9"/>
  <c r="L224" i="9"/>
  <c r="F224" i="9" s="1"/>
  <c r="E224" i="9"/>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E218" i="9"/>
  <c r="M217" i="9"/>
  <c r="F217" i="9" s="1"/>
  <c r="B217" i="9" s="1"/>
  <c r="L217" i="9"/>
  <c r="E217" i="9"/>
  <c r="M216" i="9"/>
  <c r="L216" i="9"/>
  <c r="F216" i="9" s="1"/>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G98" i="9"/>
  <c r="F98" i="9"/>
  <c r="H97" i="9"/>
  <c r="G97" i="9"/>
  <c r="E97" i="9" s="1"/>
  <c r="B97" i="9" s="1"/>
  <c r="F97" i="9"/>
  <c r="H96" i="9"/>
  <c r="G96" i="9"/>
  <c r="F96" i="9"/>
  <c r="H95" i="9"/>
  <c r="G95" i="9"/>
  <c r="E95" i="9" s="1"/>
  <c r="B95" i="9" s="1"/>
  <c r="F95" i="9"/>
  <c r="H94" i="9"/>
  <c r="G94" i="9"/>
  <c r="F94" i="9"/>
  <c r="E94" i="9"/>
  <c r="B94" i="9" s="1"/>
  <c r="H93" i="9"/>
  <c r="G93" i="9"/>
  <c r="F93" i="9"/>
  <c r="E93" i="9"/>
  <c r="H92" i="9"/>
  <c r="G92" i="9"/>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F69" i="9"/>
  <c r="H68" i="9"/>
  <c r="G68" i="9"/>
  <c r="E68" i="9" s="1"/>
  <c r="B68" i="9" s="1"/>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H46" i="9"/>
  <c r="E46" i="9" s="1"/>
  <c r="B46" i="9" s="1"/>
  <c r="G46" i="9"/>
  <c r="F46" i="9"/>
  <c r="H45" i="9"/>
  <c r="G45" i="9"/>
  <c r="F45" i="9"/>
  <c r="E45" i="9"/>
  <c r="B45" i="9" s="1"/>
  <c r="H44" i="9"/>
  <c r="G44" i="9"/>
  <c r="F44" i="9"/>
  <c r="H43" i="9"/>
  <c r="G43" i="9"/>
  <c r="F43" i="9"/>
  <c r="H42" i="9"/>
  <c r="E42" i="9" s="1"/>
  <c r="B42" i="9" s="1"/>
  <c r="G42" i="9"/>
  <c r="F42" i="9"/>
  <c r="H41" i="9"/>
  <c r="E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I3" i="9"/>
  <c r="H3" i="9"/>
  <c r="G3" i="9"/>
  <c r="D101" i="8"/>
  <c r="D95" i="8"/>
  <c r="D90" i="8"/>
  <c r="D85" i="8"/>
  <c r="D80" i="8"/>
  <c r="D75" i="8"/>
  <c r="D70" i="8"/>
  <c r="D65" i="8"/>
  <c r="D60" i="8"/>
  <c r="D55" i="8"/>
  <c r="D49" i="8" s="1"/>
  <c r="D43" i="8" s="1"/>
  <c r="D50" i="8"/>
  <c r="D44" i="8"/>
  <c r="D36" i="8"/>
  <c r="D26" i="8"/>
  <c r="C1501" i="1" s="1"/>
  <c r="D18" i="8"/>
  <c r="D8" i="8"/>
  <c r="D6" i="8" s="1"/>
  <c r="C1481" i="1" s="1"/>
  <c r="H1481" i="1" s="1"/>
  <c r="E44" i="7"/>
  <c r="D44" i="7"/>
  <c r="E39" i="7"/>
  <c r="E38" i="7" s="1"/>
  <c r="D39" i="7"/>
  <c r="D38" i="7" s="1"/>
  <c r="E30" i="7"/>
  <c r="D30" i="7"/>
  <c r="E23" i="7"/>
  <c r="D23" i="7"/>
  <c r="C1454" i="1" s="1"/>
  <c r="E22" i="7"/>
  <c r="D22" i="7"/>
  <c r="H30" i="3" s="1"/>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E245" i="5" s="1"/>
  <c r="D1222" i="1" s="1"/>
  <c r="D246" i="5"/>
  <c r="F244" i="5"/>
  <c r="F243" i="5"/>
  <c r="E242" i="5"/>
  <c r="D242" i="5"/>
  <c r="F242" i="5" s="1"/>
  <c r="F241" i="5"/>
  <c r="F240" i="5"/>
  <c r="E239" i="5"/>
  <c r="D1216"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F179" i="5"/>
  <c r="F178" i="5"/>
  <c r="E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D87" i="5"/>
  <c r="F87" i="5" s="1"/>
  <c r="F86" i="5"/>
  <c r="F85" i="5"/>
  <c r="F84" i="5"/>
  <c r="F83" i="5"/>
  <c r="F82" i="5"/>
  <c r="F81" i="5"/>
  <c r="F80" i="5"/>
  <c r="F79" i="5"/>
  <c r="E79" i="5"/>
  <c r="D79" i="5"/>
  <c r="D78" i="5" s="1"/>
  <c r="E78" i="5"/>
  <c r="F78" i="5" s="1"/>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13" i="1"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21" i="4" s="1"/>
  <c r="F418" i="4"/>
  <c r="E418" i="4"/>
  <c r="D418" i="4"/>
  <c r="F417" i="4"/>
  <c r="E417" i="4"/>
  <c r="D412" i="1" s="1"/>
  <c r="G412" i="1" s="1"/>
  <c r="D417" i="4"/>
  <c r="E416" i="4"/>
  <c r="D416" i="4"/>
  <c r="D644" i="4" s="1"/>
  <c r="F644"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78" i="1" s="1"/>
  <c r="G378" i="1" s="1"/>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F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D210" i="4"/>
  <c r="F209" i="4"/>
  <c r="F208" i="4"/>
  <c r="F207" i="4"/>
  <c r="F206" i="4"/>
  <c r="F205" i="4"/>
  <c r="F204" i="4"/>
  <c r="F203" i="4"/>
  <c r="E202" i="4"/>
  <c r="D202" i="4"/>
  <c r="F201" i="4"/>
  <c r="F200" i="4"/>
  <c r="F199" i="4"/>
  <c r="F198" i="4"/>
  <c r="F197" i="4"/>
  <c r="E197" i="4"/>
  <c r="D197" i="4"/>
  <c r="E196" i="4"/>
  <c r="F195" i="4"/>
  <c r="F194" i="4"/>
  <c r="F193" i="4"/>
  <c r="F192" i="4"/>
  <c r="F191" i="4"/>
  <c r="F190" i="4"/>
  <c r="F189" i="4"/>
  <c r="E188" i="4"/>
  <c r="D184" i="1" s="1"/>
  <c r="H184" i="1" s="1"/>
  <c r="D188" i="4"/>
  <c r="F188" i="4" s="1"/>
  <c r="F187" i="4"/>
  <c r="F186" i="4"/>
  <c r="F185" i="4"/>
  <c r="F184" i="4"/>
  <c r="F183" i="4"/>
  <c r="F182" i="4"/>
  <c r="F181" i="4"/>
  <c r="F180" i="4"/>
  <c r="F179" i="4"/>
  <c r="F178" i="4"/>
  <c r="E177" i="4"/>
  <c r="D173" i="1" s="1"/>
  <c r="H173" i="1" s="1"/>
  <c r="D177" i="4"/>
  <c r="F176" i="4"/>
  <c r="F175" i="4"/>
  <c r="F174" i="4"/>
  <c r="F173" i="4"/>
  <c r="F172" i="4"/>
  <c r="F171" i="4"/>
  <c r="F170" i="4"/>
  <c r="E169" i="4"/>
  <c r="D165" i="1" s="1"/>
  <c r="H165" i="1" s="1"/>
  <c r="D169" i="4"/>
  <c r="F168" i="4"/>
  <c r="F167" i="4"/>
  <c r="F166" i="4"/>
  <c r="F165" i="4"/>
  <c r="E164" i="4"/>
  <c r="D164" i="4"/>
  <c r="D163" i="4"/>
  <c r="F162" i="4"/>
  <c r="F161" i="4"/>
  <c r="F160" i="4"/>
  <c r="E159" i="4"/>
  <c r="F159" i="4" s="1"/>
  <c r="D159" i="4"/>
  <c r="F158" i="4"/>
  <c r="F157" i="4"/>
  <c r="F156" i="4"/>
  <c r="F155" i="4"/>
  <c r="F154" i="4"/>
  <c r="E153" i="4"/>
  <c r="F153" i="4" s="1"/>
  <c r="D153" i="4"/>
  <c r="E152" i="4"/>
  <c r="D148" i="1" s="1"/>
  <c r="H148" i="1" s="1"/>
  <c r="D152" i="4"/>
  <c r="F150" i="4"/>
  <c r="F149" i="4"/>
  <c r="F148" i="4"/>
  <c r="F147" i="4"/>
  <c r="F146" i="4"/>
  <c r="F145" i="4"/>
  <c r="F144" i="4"/>
  <c r="F143" i="4"/>
  <c r="F142" i="4"/>
  <c r="F141" i="4"/>
  <c r="F140" i="4"/>
  <c r="E140" i="4"/>
  <c r="D140" i="4"/>
  <c r="E139" i="4"/>
  <c r="D139" i="4"/>
  <c r="F139" i="4" s="1"/>
  <c r="F138" i="4"/>
  <c r="F137" i="4"/>
  <c r="F136" i="4"/>
  <c r="F135" i="4"/>
  <c r="E134" i="4"/>
  <c r="D134" i="4"/>
  <c r="E133" i="4"/>
  <c r="D129" i="1" s="1"/>
  <c r="F132" i="4"/>
  <c r="F131" i="4"/>
  <c r="F130" i="4"/>
  <c r="F129" i="4"/>
  <c r="E128" i="4"/>
  <c r="F128" i="4" s="1"/>
  <c r="D128" i="4"/>
  <c r="F127" i="4"/>
  <c r="F126" i="4"/>
  <c r="E125" i="4"/>
  <c r="F125" i="4" s="1"/>
  <c r="D125" i="4"/>
  <c r="E124" i="4"/>
  <c r="F124" i="4" s="1"/>
  <c r="D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H1577" i="1" s="1"/>
  <c r="H1576" i="1"/>
  <c r="C1576" i="1"/>
  <c r="G1576" i="1" s="1"/>
  <c r="G1575" i="1"/>
  <c r="C1575" i="1"/>
  <c r="H1575" i="1" s="1"/>
  <c r="C1574" i="1"/>
  <c r="H1573" i="1"/>
  <c r="G1573" i="1"/>
  <c r="C1573" i="1"/>
  <c r="H1572" i="1"/>
  <c r="G1572" i="1"/>
  <c r="C1572" i="1"/>
  <c r="C1571" i="1"/>
  <c r="H1571" i="1" s="1"/>
  <c r="C1570" i="1"/>
  <c r="H1569" i="1"/>
  <c r="G1569" i="1"/>
  <c r="C1569" i="1"/>
  <c r="H1568" i="1"/>
  <c r="G1568" i="1"/>
  <c r="C1568" i="1"/>
  <c r="G1567" i="1"/>
  <c r="C1567" i="1"/>
  <c r="H1567" i="1" s="1"/>
  <c r="C1566" i="1"/>
  <c r="H1565" i="1"/>
  <c r="G1565" i="1"/>
  <c r="C1565" i="1"/>
  <c r="H1564" i="1"/>
  <c r="G1564" i="1"/>
  <c r="C1564" i="1"/>
  <c r="C1563" i="1"/>
  <c r="C1562" i="1"/>
  <c r="H1561" i="1"/>
  <c r="G1561" i="1"/>
  <c r="C1561" i="1"/>
  <c r="H1560" i="1"/>
  <c r="G1560" i="1"/>
  <c r="C1560" i="1"/>
  <c r="G1559" i="1"/>
  <c r="C1559" i="1"/>
  <c r="H1559" i="1" s="1"/>
  <c r="C1558" i="1"/>
  <c r="H1557" i="1"/>
  <c r="G1557" i="1"/>
  <c r="C1557" i="1"/>
  <c r="C1556" i="1"/>
  <c r="C1555" i="1"/>
  <c r="H1555" i="1" s="1"/>
  <c r="C1554" i="1"/>
  <c r="H1553" i="1"/>
  <c r="G1553" i="1"/>
  <c r="C1553" i="1"/>
  <c r="H1552" i="1"/>
  <c r="C1552" i="1"/>
  <c r="G1552" i="1" s="1"/>
  <c r="C1551" i="1"/>
  <c r="C1550" i="1"/>
  <c r="G1550" i="1" s="1"/>
  <c r="H1549" i="1"/>
  <c r="G1549" i="1"/>
  <c r="C1549" i="1"/>
  <c r="C1548" i="1"/>
  <c r="C1547" i="1"/>
  <c r="H1547" i="1" s="1"/>
  <c r="C1546" i="1"/>
  <c r="H1545" i="1"/>
  <c r="G1545" i="1"/>
  <c r="C1545" i="1"/>
  <c r="H1544" i="1"/>
  <c r="C1544" i="1"/>
  <c r="G1544" i="1" s="1"/>
  <c r="C1543" i="1"/>
  <c r="C1542" i="1"/>
  <c r="G1542" i="1" s="1"/>
  <c r="H1541" i="1"/>
  <c r="G1541" i="1"/>
  <c r="C1541" i="1"/>
  <c r="C1540" i="1"/>
  <c r="C1539" i="1"/>
  <c r="H1539" i="1" s="1"/>
  <c r="C1538" i="1"/>
  <c r="H1537" i="1"/>
  <c r="G1537" i="1"/>
  <c r="C1537" i="1"/>
  <c r="H1536" i="1"/>
  <c r="C1536" i="1"/>
  <c r="G1536" i="1" s="1"/>
  <c r="C1535" i="1"/>
  <c r="C1534" i="1"/>
  <c r="G1534" i="1" s="1"/>
  <c r="H1533" i="1"/>
  <c r="G1533" i="1"/>
  <c r="C1533" i="1"/>
  <c r="C1532" i="1"/>
  <c r="C1531" i="1"/>
  <c r="H1531" i="1" s="1"/>
  <c r="C1530" i="1"/>
  <c r="H1529" i="1"/>
  <c r="G1529" i="1"/>
  <c r="C1529" i="1"/>
  <c r="H1528" i="1"/>
  <c r="C1528" i="1"/>
  <c r="G1528" i="1" s="1"/>
  <c r="C1527" i="1"/>
  <c r="C1526" i="1"/>
  <c r="G1526" i="1" s="1"/>
  <c r="H1525" i="1"/>
  <c r="G1525" i="1"/>
  <c r="C1525" i="1"/>
  <c r="C1524" i="1"/>
  <c r="C1523" i="1"/>
  <c r="H1523" i="1" s="1"/>
  <c r="C1522" i="1"/>
  <c r="H1521" i="1"/>
  <c r="G1521" i="1"/>
  <c r="C1521" i="1"/>
  <c r="H1520" i="1"/>
  <c r="C1520" i="1"/>
  <c r="G1520" i="1" s="1"/>
  <c r="C1519" i="1"/>
  <c r="H1516" i="1"/>
  <c r="G1516" i="1"/>
  <c r="C1516" i="1"/>
  <c r="G1515" i="1"/>
  <c r="C1515" i="1"/>
  <c r="H1515" i="1" s="1"/>
  <c r="H1514" i="1"/>
  <c r="C1514" i="1"/>
  <c r="G1514" i="1" s="1"/>
  <c r="H1513" i="1"/>
  <c r="G1513" i="1"/>
  <c r="C1513" i="1"/>
  <c r="G1512" i="1"/>
  <c r="C1512" i="1"/>
  <c r="H1512" i="1" s="1"/>
  <c r="G1511" i="1"/>
  <c r="C1511" i="1"/>
  <c r="H1511" i="1" s="1"/>
  <c r="H1510" i="1"/>
  <c r="C1510" i="1"/>
  <c r="G1510" i="1" s="1"/>
  <c r="H1509" i="1"/>
  <c r="C1509" i="1"/>
  <c r="G1509" i="1" s="1"/>
  <c r="H1508" i="1"/>
  <c r="G1508" i="1"/>
  <c r="C1508" i="1"/>
  <c r="C1507" i="1"/>
  <c r="H1507" i="1" s="1"/>
  <c r="H1506" i="1"/>
  <c r="C1506" i="1"/>
  <c r="G1506" i="1" s="1"/>
  <c r="H1505" i="1"/>
  <c r="G1505" i="1"/>
  <c r="C1505" i="1"/>
  <c r="C1504" i="1"/>
  <c r="H1504" i="1" s="1"/>
  <c r="C1503" i="1"/>
  <c r="H1503" i="1" s="1"/>
  <c r="C1502" i="1"/>
  <c r="G1502" i="1" s="1"/>
  <c r="C1500" i="1"/>
  <c r="H1500" i="1" s="1"/>
  <c r="H1498" i="1"/>
  <c r="C1498" i="1"/>
  <c r="G1498" i="1" s="1"/>
  <c r="H1497" i="1"/>
  <c r="G1497" i="1"/>
  <c r="C1497" i="1"/>
  <c r="G1496" i="1"/>
  <c r="C1496" i="1"/>
  <c r="H1496" i="1" s="1"/>
  <c r="G1495" i="1"/>
  <c r="C1495" i="1"/>
  <c r="H1495" i="1" s="1"/>
  <c r="H1494" i="1"/>
  <c r="C1494" i="1"/>
  <c r="G1494" i="1" s="1"/>
  <c r="H1493" i="1"/>
  <c r="G1493" i="1"/>
  <c r="C1493" i="1"/>
  <c r="H1492" i="1"/>
  <c r="G1492" i="1"/>
  <c r="C1492" i="1"/>
  <c r="G1491" i="1"/>
  <c r="C1491" i="1"/>
  <c r="H1491" i="1" s="1"/>
  <c r="C1490" i="1"/>
  <c r="G1489" i="1"/>
  <c r="C1489" i="1"/>
  <c r="H1489" i="1" s="1"/>
  <c r="H1488" i="1"/>
  <c r="C1488" i="1"/>
  <c r="G1488" i="1" s="1"/>
  <c r="G1487" i="1"/>
  <c r="C1487" i="1"/>
  <c r="H1487" i="1" s="1"/>
  <c r="C1486" i="1"/>
  <c r="G1485" i="1"/>
  <c r="C1485" i="1"/>
  <c r="H1485" i="1" s="1"/>
  <c r="H1484" i="1"/>
  <c r="C1484" i="1"/>
  <c r="G1484" i="1" s="1"/>
  <c r="C1483" i="1"/>
  <c r="H1483" i="1" s="1"/>
  <c r="C1482" i="1"/>
  <c r="H1480" i="1"/>
  <c r="C1480" i="1"/>
  <c r="D1479" i="1"/>
  <c r="C1479" i="1"/>
  <c r="G1478" i="1"/>
  <c r="D1478" i="1"/>
  <c r="C1478" i="1"/>
  <c r="H1478" i="1" s="1"/>
  <c r="D1477" i="1"/>
  <c r="C1477" i="1"/>
  <c r="G1476" i="1"/>
  <c r="I1476" i="1" s="1"/>
  <c r="D1476" i="1"/>
  <c r="C1476" i="1"/>
  <c r="H1476" i="1" s="1"/>
  <c r="G1475" i="1"/>
  <c r="D1475" i="1"/>
  <c r="C1475" i="1"/>
  <c r="H1475" i="1" s="1"/>
  <c r="D1474" i="1"/>
  <c r="C1474" i="1"/>
  <c r="G1473" i="1"/>
  <c r="I1473" i="1" s="1"/>
  <c r="D1473" i="1"/>
  <c r="C1473" i="1"/>
  <c r="H1473" i="1" s="1"/>
  <c r="D1472" i="1"/>
  <c r="C1472" i="1"/>
  <c r="G1471" i="1"/>
  <c r="D1471" i="1"/>
  <c r="C1471" i="1"/>
  <c r="H1471" i="1" s="1"/>
  <c r="G1470" i="1"/>
  <c r="D1470" i="1"/>
  <c r="C1470" i="1"/>
  <c r="H1470" i="1" s="1"/>
  <c r="G1469" i="1"/>
  <c r="D1469" i="1"/>
  <c r="C1469" i="1"/>
  <c r="H1469" i="1" s="1"/>
  <c r="G1468" i="1"/>
  <c r="D1468" i="1"/>
  <c r="C1468" i="1"/>
  <c r="G1467" i="1"/>
  <c r="D1467" i="1"/>
  <c r="C1467" i="1"/>
  <c r="G1466" i="1"/>
  <c r="D1466" i="1"/>
  <c r="C1466" i="1"/>
  <c r="G1465" i="1"/>
  <c r="D1465" i="1"/>
  <c r="C1465" i="1"/>
  <c r="G1464" i="1"/>
  <c r="D1464" i="1"/>
  <c r="C1464" i="1"/>
  <c r="G1463" i="1"/>
  <c r="D1463" i="1"/>
  <c r="C1463" i="1"/>
  <c r="G1462" i="1"/>
  <c r="D1462" i="1"/>
  <c r="C1462" i="1"/>
  <c r="G1461" i="1"/>
  <c r="D1461" i="1"/>
  <c r="C1461" i="1"/>
  <c r="H1461" i="1" s="1"/>
  <c r="G1460" i="1"/>
  <c r="D1460" i="1"/>
  <c r="C1460" i="1"/>
  <c r="G1459" i="1"/>
  <c r="D1459" i="1"/>
  <c r="C1459" i="1"/>
  <c r="D1458" i="1"/>
  <c r="C1458" i="1"/>
  <c r="G1458" i="1" s="1"/>
  <c r="G1457" i="1"/>
  <c r="D1457" i="1"/>
  <c r="C1457" i="1"/>
  <c r="G1456" i="1"/>
  <c r="D1456" i="1"/>
  <c r="C1456" i="1"/>
  <c r="G1455" i="1"/>
  <c r="D1455" i="1"/>
  <c r="C1455" i="1"/>
  <c r="D1454" i="1"/>
  <c r="D1453" i="1"/>
  <c r="D1452" i="1"/>
  <c r="C1452" i="1"/>
  <c r="D1451" i="1"/>
  <c r="C1451" i="1"/>
  <c r="D1450" i="1"/>
  <c r="C1450" i="1"/>
  <c r="D1449" i="1"/>
  <c r="C1449" i="1"/>
  <c r="D1448" i="1"/>
  <c r="C1448" i="1"/>
  <c r="D1447" i="1"/>
  <c r="C1447" i="1"/>
  <c r="D1446" i="1"/>
  <c r="C1446" i="1"/>
  <c r="H1445" i="1"/>
  <c r="D1445" i="1"/>
  <c r="G1445" i="1" s="1"/>
  <c r="C1445" i="1"/>
  <c r="D1444" i="1"/>
  <c r="C1444" i="1"/>
  <c r="J1444" i="1" s="1"/>
  <c r="J1443" i="1"/>
  <c r="D1443" i="1"/>
  <c r="C1443" i="1"/>
  <c r="H1442" i="1"/>
  <c r="D1442" i="1"/>
  <c r="C1442" i="1"/>
  <c r="H1441" i="1"/>
  <c r="G1441" i="1"/>
  <c r="I1441" i="1" s="1"/>
  <c r="D1441" i="1"/>
  <c r="J1441" i="1" s="1"/>
  <c r="C1441" i="1"/>
  <c r="J1440" i="1"/>
  <c r="D1440" i="1"/>
  <c r="C1440" i="1"/>
  <c r="D1439" i="1"/>
  <c r="C1439" i="1"/>
  <c r="D1438" i="1"/>
  <c r="C1438"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D1407" i="1"/>
  <c r="H1407" i="1" s="1"/>
  <c r="C1407" i="1"/>
  <c r="D1406" i="1"/>
  <c r="H1406" i="1" s="1"/>
  <c r="C1406" i="1"/>
  <c r="G1405" i="1"/>
  <c r="D1405" i="1"/>
  <c r="H1405" i="1" s="1"/>
  <c r="C1405" i="1"/>
  <c r="G1404" i="1"/>
  <c r="D1404" i="1"/>
  <c r="H1404" i="1" s="1"/>
  <c r="C1404" i="1"/>
  <c r="D1403" i="1"/>
  <c r="H1403" i="1" s="1"/>
  <c r="C1403" i="1"/>
  <c r="D1402" i="1"/>
  <c r="H1402" i="1" s="1"/>
  <c r="C1402" i="1"/>
  <c r="G1401" i="1"/>
  <c r="D1401" i="1"/>
  <c r="H1401" i="1" s="1"/>
  <c r="C1401" i="1"/>
  <c r="G1400" i="1"/>
  <c r="D1400" i="1"/>
  <c r="H1400" i="1" s="1"/>
  <c r="C1400" i="1"/>
  <c r="D1399" i="1"/>
  <c r="H1399" i="1" s="1"/>
  <c r="C1399" i="1"/>
  <c r="D1398" i="1"/>
  <c r="H1398" i="1" s="1"/>
  <c r="C1398" i="1"/>
  <c r="G1397" i="1"/>
  <c r="D1397" i="1"/>
  <c r="H1397" i="1" s="1"/>
  <c r="C1397" i="1"/>
  <c r="G1396" i="1"/>
  <c r="D1396" i="1"/>
  <c r="H1396" i="1" s="1"/>
  <c r="C1396" i="1"/>
  <c r="D1395" i="1"/>
  <c r="H1395" i="1" s="1"/>
  <c r="C1395" i="1"/>
  <c r="D1394" i="1"/>
  <c r="H1394" i="1" s="1"/>
  <c r="C1394" i="1"/>
  <c r="G1393" i="1"/>
  <c r="D1393" i="1"/>
  <c r="H1393" i="1" s="1"/>
  <c r="C1393" i="1"/>
  <c r="G1392" i="1"/>
  <c r="D1392" i="1"/>
  <c r="H1392" i="1" s="1"/>
  <c r="C1392" i="1"/>
  <c r="D1391" i="1"/>
  <c r="H1391" i="1" s="1"/>
  <c r="C1391" i="1"/>
  <c r="D1390" i="1"/>
  <c r="H1390" i="1" s="1"/>
  <c r="C1390" i="1"/>
  <c r="G1389" i="1"/>
  <c r="D1389" i="1"/>
  <c r="H1389" i="1" s="1"/>
  <c r="C1389" i="1"/>
  <c r="G1388" i="1"/>
  <c r="D1388" i="1"/>
  <c r="H1388" i="1" s="1"/>
  <c r="C1388" i="1"/>
  <c r="D1387" i="1"/>
  <c r="H1387" i="1" s="1"/>
  <c r="C1387" i="1"/>
  <c r="D1386" i="1"/>
  <c r="H1386" i="1" s="1"/>
  <c r="C1386" i="1"/>
  <c r="G1385" i="1"/>
  <c r="D1385" i="1"/>
  <c r="H1385" i="1" s="1"/>
  <c r="C1385" i="1"/>
  <c r="G1384" i="1"/>
  <c r="D1384" i="1"/>
  <c r="H1384" i="1" s="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G1360" i="1" s="1"/>
  <c r="H1359" i="1"/>
  <c r="D1359" i="1"/>
  <c r="C1359" i="1"/>
  <c r="G1359" i="1" s="1"/>
  <c r="H1358" i="1"/>
  <c r="D1358" i="1"/>
  <c r="C1358" i="1"/>
  <c r="D1357" i="1"/>
  <c r="C1357" i="1"/>
  <c r="D1356" i="1"/>
  <c r="C1356" i="1"/>
  <c r="G1356" i="1" s="1"/>
  <c r="H1355" i="1"/>
  <c r="D1355" i="1"/>
  <c r="C1355" i="1"/>
  <c r="G1355" i="1" s="1"/>
  <c r="H1354" i="1"/>
  <c r="D1354" i="1"/>
  <c r="C1354" i="1"/>
  <c r="D1353" i="1"/>
  <c r="C1353" i="1"/>
  <c r="D1352" i="1"/>
  <c r="C1352" i="1"/>
  <c r="G1352" i="1" s="1"/>
  <c r="H1351" i="1"/>
  <c r="D1351" i="1"/>
  <c r="C1351" i="1"/>
  <c r="G1351" i="1" s="1"/>
  <c r="H1350" i="1"/>
  <c r="D1350" i="1"/>
  <c r="C1350" i="1"/>
  <c r="D1349" i="1"/>
  <c r="C1349" i="1"/>
  <c r="D1348" i="1"/>
  <c r="C1348" i="1"/>
  <c r="G1348" i="1" s="1"/>
  <c r="H1347" i="1"/>
  <c r="D1347" i="1"/>
  <c r="C1347" i="1"/>
  <c r="G1347" i="1" s="1"/>
  <c r="H1346" i="1"/>
  <c r="D1346" i="1"/>
  <c r="C1346" i="1"/>
  <c r="D1345" i="1"/>
  <c r="C1345" i="1"/>
  <c r="D1344" i="1"/>
  <c r="C1344" i="1"/>
  <c r="G1344" i="1" s="1"/>
  <c r="H1343" i="1"/>
  <c r="D1343" i="1"/>
  <c r="C1343" i="1"/>
  <c r="G1343" i="1" s="1"/>
  <c r="H1342" i="1"/>
  <c r="D1342" i="1"/>
  <c r="C1342" i="1"/>
  <c r="D1341" i="1"/>
  <c r="C1341" i="1"/>
  <c r="D1340" i="1"/>
  <c r="C1340" i="1"/>
  <c r="G1340" i="1" s="1"/>
  <c r="H1339" i="1"/>
  <c r="D1339" i="1"/>
  <c r="C1339" i="1"/>
  <c r="G1339" i="1" s="1"/>
  <c r="H1338" i="1"/>
  <c r="D1338" i="1"/>
  <c r="C1338" i="1"/>
  <c r="D1337" i="1"/>
  <c r="C1337" i="1"/>
  <c r="D1336" i="1"/>
  <c r="C1336" i="1"/>
  <c r="G1336" i="1" s="1"/>
  <c r="H1335" i="1"/>
  <c r="D1335" i="1"/>
  <c r="C1335" i="1"/>
  <c r="G1335" i="1" s="1"/>
  <c r="H1334" i="1"/>
  <c r="D1334" i="1"/>
  <c r="C1334" i="1"/>
  <c r="D1333" i="1"/>
  <c r="C1333" i="1"/>
  <c r="D1332" i="1"/>
  <c r="C1332" i="1"/>
  <c r="G1332" i="1" s="1"/>
  <c r="H1331" i="1"/>
  <c r="D1331" i="1"/>
  <c r="C1331" i="1"/>
  <c r="G1331" i="1" s="1"/>
  <c r="H1330" i="1"/>
  <c r="D1330" i="1"/>
  <c r="C1330" i="1"/>
  <c r="D1328" i="1"/>
  <c r="C1328" i="1"/>
  <c r="G1328" i="1" s="1"/>
  <c r="H1327" i="1"/>
  <c r="D1327" i="1"/>
  <c r="C1327" i="1"/>
  <c r="G1327" i="1" s="1"/>
  <c r="H1326" i="1"/>
  <c r="D1326" i="1"/>
  <c r="C1326" i="1"/>
  <c r="D1325" i="1"/>
  <c r="C1325" i="1"/>
  <c r="D1324" i="1"/>
  <c r="C1324" i="1"/>
  <c r="G1324" i="1" s="1"/>
  <c r="H1323" i="1"/>
  <c r="D1323" i="1"/>
  <c r="C1323" i="1"/>
  <c r="G1323" i="1" s="1"/>
  <c r="H1322" i="1"/>
  <c r="D1322" i="1"/>
  <c r="C1322" i="1"/>
  <c r="D1321" i="1"/>
  <c r="C1321" i="1"/>
  <c r="D1320" i="1"/>
  <c r="C1320" i="1"/>
  <c r="G1320" i="1" s="1"/>
  <c r="H1319" i="1"/>
  <c r="D1319" i="1"/>
  <c r="C1319" i="1"/>
  <c r="G1319" i="1" s="1"/>
  <c r="H1318" i="1"/>
  <c r="D1318" i="1"/>
  <c r="C1318" i="1"/>
  <c r="D1317" i="1"/>
  <c r="C1317" i="1"/>
  <c r="D1316" i="1"/>
  <c r="C1316" i="1"/>
  <c r="G1316" i="1" s="1"/>
  <c r="H1315" i="1"/>
  <c r="D1315" i="1"/>
  <c r="C1315" i="1"/>
  <c r="G1315" i="1" s="1"/>
  <c r="H1314" i="1"/>
  <c r="D1314" i="1"/>
  <c r="C1314" i="1"/>
  <c r="D1313" i="1"/>
  <c r="C1313" i="1"/>
  <c r="D1312" i="1"/>
  <c r="C1312" i="1"/>
  <c r="G1312" i="1" s="1"/>
  <c r="H1311" i="1"/>
  <c r="D1311" i="1"/>
  <c r="C1311" i="1"/>
  <c r="G1311" i="1" s="1"/>
  <c r="H1310" i="1"/>
  <c r="D1310" i="1"/>
  <c r="C1310" i="1"/>
  <c r="D1309" i="1"/>
  <c r="C1309" i="1"/>
  <c r="D1308" i="1"/>
  <c r="C1308" i="1"/>
  <c r="G1308" i="1" s="1"/>
  <c r="H1307" i="1"/>
  <c r="D1307" i="1"/>
  <c r="C1307" i="1"/>
  <c r="G1307" i="1" s="1"/>
  <c r="H1306" i="1"/>
  <c r="D1306" i="1"/>
  <c r="C1306" i="1"/>
  <c r="D1305" i="1"/>
  <c r="C1305" i="1"/>
  <c r="D1304" i="1"/>
  <c r="C1304" i="1"/>
  <c r="H1303" i="1"/>
  <c r="D1303" i="1"/>
  <c r="C1303" i="1"/>
  <c r="G1303" i="1" s="1"/>
  <c r="H1302" i="1"/>
  <c r="D1302" i="1"/>
  <c r="C1302" i="1"/>
  <c r="D1301" i="1"/>
  <c r="C1301" i="1"/>
  <c r="D1300" i="1"/>
  <c r="C1300" i="1"/>
  <c r="H1299" i="1"/>
  <c r="D1299" i="1"/>
  <c r="C1299" i="1"/>
  <c r="H1298" i="1"/>
  <c r="D1298" i="1"/>
  <c r="C1298" i="1"/>
  <c r="D1297" i="1"/>
  <c r="C1297" i="1"/>
  <c r="D1296" i="1"/>
  <c r="C1296" i="1"/>
  <c r="H1295" i="1"/>
  <c r="D1295" i="1"/>
  <c r="C1295" i="1"/>
  <c r="G1295" i="1" s="1"/>
  <c r="H1294" i="1"/>
  <c r="D1294" i="1"/>
  <c r="C1294" i="1"/>
  <c r="D1293" i="1"/>
  <c r="C1293" i="1"/>
  <c r="D1292" i="1"/>
  <c r="C1292" i="1"/>
  <c r="H1291" i="1"/>
  <c r="D1291" i="1"/>
  <c r="C1291" i="1"/>
  <c r="G1291" i="1" s="1"/>
  <c r="H1290" i="1"/>
  <c r="D1290" i="1"/>
  <c r="C1290" i="1"/>
  <c r="D1289" i="1"/>
  <c r="C1289" i="1"/>
  <c r="D1288" i="1"/>
  <c r="C1288" i="1"/>
  <c r="H1287" i="1"/>
  <c r="D1287" i="1"/>
  <c r="C1287" i="1"/>
  <c r="G1287" i="1" s="1"/>
  <c r="H1286" i="1"/>
  <c r="D1286" i="1"/>
  <c r="C1286" i="1"/>
  <c r="D1285" i="1"/>
  <c r="C1285" i="1"/>
  <c r="D1284" i="1"/>
  <c r="C1284" i="1"/>
  <c r="H1283" i="1"/>
  <c r="D1283" i="1"/>
  <c r="C1283" i="1"/>
  <c r="G1283" i="1" s="1"/>
  <c r="H1282" i="1"/>
  <c r="D1282" i="1"/>
  <c r="C1282" i="1"/>
  <c r="D1281" i="1"/>
  <c r="C1281" i="1"/>
  <c r="D1280" i="1"/>
  <c r="C1280" i="1"/>
  <c r="H1279" i="1"/>
  <c r="D1279" i="1"/>
  <c r="C1279" i="1"/>
  <c r="G1279" i="1" s="1"/>
  <c r="H1278" i="1"/>
  <c r="D1278" i="1"/>
  <c r="C1278" i="1"/>
  <c r="D1277" i="1"/>
  <c r="C1277" i="1"/>
  <c r="D1276" i="1"/>
  <c r="C1276" i="1"/>
  <c r="H1275" i="1"/>
  <c r="D1275" i="1"/>
  <c r="C1275" i="1"/>
  <c r="G1275" i="1" s="1"/>
  <c r="H1274" i="1"/>
  <c r="D1274" i="1"/>
  <c r="C1274" i="1"/>
  <c r="D1273" i="1"/>
  <c r="C1273" i="1"/>
  <c r="D1272" i="1"/>
  <c r="C1272" i="1"/>
  <c r="H1271" i="1"/>
  <c r="D1271" i="1"/>
  <c r="C1271" i="1"/>
  <c r="G1271" i="1" s="1"/>
  <c r="H1270" i="1"/>
  <c r="D1270" i="1"/>
  <c r="C1270" i="1"/>
  <c r="D1269" i="1"/>
  <c r="C1269" i="1"/>
  <c r="D1268" i="1"/>
  <c r="C1268" i="1"/>
  <c r="H1267" i="1"/>
  <c r="D1267" i="1"/>
  <c r="C1267" i="1"/>
  <c r="G1267" i="1" s="1"/>
  <c r="H1266" i="1"/>
  <c r="D1266" i="1"/>
  <c r="C1266" i="1"/>
  <c r="D1265" i="1"/>
  <c r="C1265" i="1"/>
  <c r="D1264" i="1"/>
  <c r="C1264" i="1"/>
  <c r="H1263" i="1"/>
  <c r="D1263" i="1"/>
  <c r="C1263" i="1"/>
  <c r="G1263" i="1" s="1"/>
  <c r="H1262"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1" i="1"/>
  <c r="C1221" i="1"/>
  <c r="D1220" i="1"/>
  <c r="C1220" i="1"/>
  <c r="D1219" i="1"/>
  <c r="C1219" i="1"/>
  <c r="D1218" i="1"/>
  <c r="C1218" i="1"/>
  <c r="D1217" i="1"/>
  <c r="C1217" i="1"/>
  <c r="C1216"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H1121" i="1"/>
  <c r="D1121" i="1"/>
  <c r="C1121" i="1"/>
  <c r="G1121" i="1" s="1"/>
  <c r="D1120" i="1"/>
  <c r="H1120" i="1" s="1"/>
  <c r="C1120" i="1"/>
  <c r="D1119" i="1"/>
  <c r="C1119" i="1"/>
  <c r="G1119" i="1" s="1"/>
  <c r="D1118" i="1"/>
  <c r="C1118" i="1"/>
  <c r="H1117" i="1"/>
  <c r="D1117" i="1"/>
  <c r="C1117" i="1"/>
  <c r="G1117" i="1" s="1"/>
  <c r="D1116" i="1"/>
  <c r="H1116" i="1" s="1"/>
  <c r="C1116" i="1"/>
  <c r="D1115" i="1"/>
  <c r="C1115" i="1"/>
  <c r="G1115" i="1" s="1"/>
  <c r="D1114" i="1"/>
  <c r="C1114" i="1"/>
  <c r="H1113" i="1"/>
  <c r="D1113" i="1"/>
  <c r="C1113" i="1"/>
  <c r="G1113" i="1" s="1"/>
  <c r="D1112" i="1"/>
  <c r="D1111" i="1"/>
  <c r="C1111" i="1"/>
  <c r="G1111" i="1" s="1"/>
  <c r="D1110" i="1"/>
  <c r="C1110" i="1"/>
  <c r="H1109" i="1"/>
  <c r="D1109" i="1"/>
  <c r="C1109" i="1"/>
  <c r="G1109" i="1" s="1"/>
  <c r="D1108" i="1"/>
  <c r="H1108" i="1" s="1"/>
  <c r="C1108" i="1"/>
  <c r="D1107" i="1"/>
  <c r="C1107" i="1"/>
  <c r="G1107" i="1" s="1"/>
  <c r="D1106" i="1"/>
  <c r="C1106" i="1"/>
  <c r="H1105" i="1"/>
  <c r="D1105" i="1"/>
  <c r="C1105" i="1"/>
  <c r="G1105" i="1" s="1"/>
  <c r="D1104" i="1"/>
  <c r="H1104" i="1" s="1"/>
  <c r="C1104" i="1"/>
  <c r="D1103" i="1"/>
  <c r="C1103" i="1"/>
  <c r="G1103" i="1" s="1"/>
  <c r="D1102" i="1"/>
  <c r="C1102" i="1"/>
  <c r="H1101" i="1"/>
  <c r="D1101" i="1"/>
  <c r="C1101" i="1"/>
  <c r="G1101" i="1" s="1"/>
  <c r="D1100" i="1"/>
  <c r="H1100" i="1" s="1"/>
  <c r="C1100" i="1"/>
  <c r="D1099" i="1"/>
  <c r="C1099" i="1"/>
  <c r="G1099" i="1" s="1"/>
  <c r="D1098" i="1"/>
  <c r="C1098" i="1"/>
  <c r="H1097" i="1"/>
  <c r="D1097" i="1"/>
  <c r="C1097" i="1"/>
  <c r="G1097" i="1" s="1"/>
  <c r="D1096" i="1"/>
  <c r="H1096" i="1" s="1"/>
  <c r="C1096" i="1"/>
  <c r="D1095" i="1"/>
  <c r="C1095" i="1"/>
  <c r="G1095" i="1" s="1"/>
  <c r="D1094" i="1"/>
  <c r="C1094" i="1"/>
  <c r="H1093" i="1"/>
  <c r="D1093" i="1"/>
  <c r="C1093" i="1"/>
  <c r="G1093" i="1" s="1"/>
  <c r="D1092" i="1"/>
  <c r="H1092" i="1" s="1"/>
  <c r="C1092" i="1"/>
  <c r="D1091" i="1"/>
  <c r="C1091" i="1"/>
  <c r="G1091" i="1" s="1"/>
  <c r="D1090" i="1"/>
  <c r="C1090" i="1"/>
  <c r="H1089" i="1"/>
  <c r="D1089" i="1"/>
  <c r="C1089" i="1"/>
  <c r="G1089" i="1" s="1"/>
  <c r="D1088" i="1"/>
  <c r="H1088" i="1" s="1"/>
  <c r="C1088" i="1"/>
  <c r="D1087" i="1"/>
  <c r="C1087" i="1"/>
  <c r="G1087" i="1" s="1"/>
  <c r="D1086" i="1"/>
  <c r="C1086" i="1"/>
  <c r="H1085" i="1"/>
  <c r="D1085" i="1"/>
  <c r="C1085" i="1"/>
  <c r="G1085" i="1" s="1"/>
  <c r="D1084" i="1"/>
  <c r="H1084" i="1" s="1"/>
  <c r="C1084" i="1"/>
  <c r="D1083" i="1"/>
  <c r="C1083" i="1"/>
  <c r="G1083" i="1" s="1"/>
  <c r="D1082" i="1"/>
  <c r="C1082" i="1"/>
  <c r="H1081" i="1"/>
  <c r="D1081" i="1"/>
  <c r="C1081" i="1"/>
  <c r="G1081" i="1" s="1"/>
  <c r="D1080" i="1"/>
  <c r="H1080" i="1" s="1"/>
  <c r="C1080" i="1"/>
  <c r="D1079" i="1"/>
  <c r="C1079" i="1"/>
  <c r="G1079" i="1" s="1"/>
  <c r="D1078" i="1"/>
  <c r="C1078" i="1"/>
  <c r="H1077" i="1"/>
  <c r="D1077" i="1"/>
  <c r="C1077" i="1"/>
  <c r="G1077" i="1" s="1"/>
  <c r="D1076" i="1"/>
  <c r="H1076" i="1" s="1"/>
  <c r="C1076" i="1"/>
  <c r="D1075" i="1"/>
  <c r="C1075" i="1"/>
  <c r="G1075" i="1" s="1"/>
  <c r="D1074" i="1"/>
  <c r="C1074" i="1"/>
  <c r="H1073" i="1"/>
  <c r="D1073" i="1"/>
  <c r="C1073" i="1"/>
  <c r="G1073" i="1" s="1"/>
  <c r="D1072" i="1"/>
  <c r="H1072" i="1" s="1"/>
  <c r="C1072" i="1"/>
  <c r="D1071" i="1"/>
  <c r="C1071" i="1"/>
  <c r="G1071" i="1" s="1"/>
  <c r="D1070" i="1"/>
  <c r="C1070" i="1"/>
  <c r="H1069" i="1"/>
  <c r="D1069" i="1"/>
  <c r="C1069" i="1"/>
  <c r="G1069" i="1" s="1"/>
  <c r="D1068" i="1"/>
  <c r="H1068" i="1" s="1"/>
  <c r="C1068" i="1"/>
  <c r="D1067" i="1"/>
  <c r="C1067" i="1"/>
  <c r="G1067" i="1" s="1"/>
  <c r="D1066" i="1"/>
  <c r="C1066" i="1"/>
  <c r="C1065" i="1"/>
  <c r="D1064" i="1"/>
  <c r="H1064" i="1" s="1"/>
  <c r="C1064" i="1"/>
  <c r="D1063" i="1"/>
  <c r="C1063" i="1"/>
  <c r="G1063" i="1" s="1"/>
  <c r="D1062" i="1"/>
  <c r="C1062" i="1"/>
  <c r="H1061" i="1"/>
  <c r="D1061" i="1"/>
  <c r="C1061" i="1"/>
  <c r="G1061" i="1" s="1"/>
  <c r="D1060" i="1"/>
  <c r="H1060" i="1" s="1"/>
  <c r="C1060" i="1"/>
  <c r="D1059" i="1"/>
  <c r="C1059" i="1"/>
  <c r="G1059" i="1" s="1"/>
  <c r="D1058" i="1"/>
  <c r="C1058" i="1"/>
  <c r="H1057" i="1"/>
  <c r="D1057" i="1"/>
  <c r="C1057" i="1"/>
  <c r="G1057" i="1" s="1"/>
  <c r="D1056" i="1"/>
  <c r="H1056" i="1" s="1"/>
  <c r="C1056" i="1"/>
  <c r="D1055" i="1"/>
  <c r="C1055" i="1"/>
  <c r="G1055" i="1" s="1"/>
  <c r="D1054" i="1"/>
  <c r="C1054" i="1"/>
  <c r="H1053" i="1"/>
  <c r="D1053" i="1"/>
  <c r="C1053" i="1"/>
  <c r="G1053" i="1" s="1"/>
  <c r="D1052" i="1"/>
  <c r="H1052" i="1" s="1"/>
  <c r="C1052" i="1"/>
  <c r="D1051" i="1"/>
  <c r="C1051" i="1"/>
  <c r="G1051" i="1" s="1"/>
  <c r="D1050" i="1"/>
  <c r="C1050" i="1"/>
  <c r="H1049" i="1"/>
  <c r="D1049" i="1"/>
  <c r="C1049" i="1"/>
  <c r="G1049" i="1" s="1"/>
  <c r="D1048" i="1"/>
  <c r="H1048" i="1" s="1"/>
  <c r="C1048" i="1"/>
  <c r="D1047" i="1"/>
  <c r="H1045" i="1"/>
  <c r="D1045" i="1"/>
  <c r="C1045" i="1"/>
  <c r="G1045" i="1" s="1"/>
  <c r="D1044" i="1"/>
  <c r="H1044" i="1" s="1"/>
  <c r="C1044" i="1"/>
  <c r="D1043" i="1"/>
  <c r="C1043" i="1"/>
  <c r="G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D1024" i="1"/>
  <c r="C1024" i="1"/>
  <c r="H1024" i="1" s="1"/>
  <c r="D1023" i="1"/>
  <c r="C1023" i="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C1013" i="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C997" i="1"/>
  <c r="D996" i="1"/>
  <c r="C996" i="1"/>
  <c r="H996" i="1" s="1"/>
  <c r="D995" i="1"/>
  <c r="C995" i="1"/>
  <c r="H995" i="1" s="1"/>
  <c r="D994" i="1"/>
  <c r="C994" i="1"/>
  <c r="H994" i="1" s="1"/>
  <c r="D993" i="1"/>
  <c r="C993" i="1"/>
  <c r="D992" i="1"/>
  <c r="C992" i="1"/>
  <c r="H992" i="1" s="1"/>
  <c r="D991" i="1"/>
  <c r="C991" i="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G901" i="1" s="1"/>
  <c r="C901" i="1"/>
  <c r="D900" i="1"/>
  <c r="C900" i="1"/>
  <c r="H900" i="1" s="1"/>
  <c r="D899" i="1"/>
  <c r="C899" i="1"/>
  <c r="G899" i="1" s="1"/>
  <c r="G898" i="1"/>
  <c r="D898" i="1"/>
  <c r="C898" i="1"/>
  <c r="H898" i="1" s="1"/>
  <c r="D897" i="1"/>
  <c r="G897" i="1" s="1"/>
  <c r="C897" i="1"/>
  <c r="D896" i="1"/>
  <c r="C896" i="1"/>
  <c r="H896" i="1" s="1"/>
  <c r="D895" i="1"/>
  <c r="C895" i="1"/>
  <c r="G895" i="1" s="1"/>
  <c r="G894" i="1"/>
  <c r="D894" i="1"/>
  <c r="C894" i="1"/>
  <c r="H894" i="1" s="1"/>
  <c r="D893" i="1"/>
  <c r="G893" i="1" s="1"/>
  <c r="C893" i="1"/>
  <c r="D892" i="1"/>
  <c r="C892" i="1"/>
  <c r="H892" i="1" s="1"/>
  <c r="D891" i="1"/>
  <c r="C891" i="1"/>
  <c r="G891" i="1" s="1"/>
  <c r="G890" i="1"/>
  <c r="D890" i="1"/>
  <c r="C890" i="1"/>
  <c r="H890" i="1" s="1"/>
  <c r="D889" i="1"/>
  <c r="G889" i="1" s="1"/>
  <c r="C889" i="1"/>
  <c r="D888" i="1"/>
  <c r="C888" i="1"/>
  <c r="H888" i="1" s="1"/>
  <c r="D887" i="1"/>
  <c r="C887" i="1"/>
  <c r="G887" i="1" s="1"/>
  <c r="G886" i="1"/>
  <c r="D886" i="1"/>
  <c r="C886" i="1"/>
  <c r="H886" i="1" s="1"/>
  <c r="D885" i="1"/>
  <c r="G885" i="1" s="1"/>
  <c r="C885" i="1"/>
  <c r="D884" i="1"/>
  <c r="C884" i="1"/>
  <c r="H884" i="1" s="1"/>
  <c r="D883" i="1"/>
  <c r="C883" i="1"/>
  <c r="G883" i="1" s="1"/>
  <c r="G882" i="1"/>
  <c r="D882" i="1"/>
  <c r="C882" i="1"/>
  <c r="H882" i="1" s="1"/>
  <c r="D881" i="1"/>
  <c r="G881" i="1" s="1"/>
  <c r="C881" i="1"/>
  <c r="D880" i="1"/>
  <c r="C880" i="1"/>
  <c r="H880" i="1" s="1"/>
  <c r="D879" i="1"/>
  <c r="C879" i="1"/>
  <c r="G879" i="1" s="1"/>
  <c r="G878" i="1"/>
  <c r="D878" i="1"/>
  <c r="C878" i="1"/>
  <c r="H878" i="1" s="1"/>
  <c r="D877" i="1"/>
  <c r="G877" i="1" s="1"/>
  <c r="C877" i="1"/>
  <c r="D876" i="1"/>
  <c r="C876" i="1"/>
  <c r="H876" i="1" s="1"/>
  <c r="D875" i="1"/>
  <c r="C875" i="1"/>
  <c r="G875" i="1" s="1"/>
  <c r="G874" i="1"/>
  <c r="D874" i="1"/>
  <c r="C874" i="1"/>
  <c r="H874" i="1" s="1"/>
  <c r="D873" i="1"/>
  <c r="G873" i="1" s="1"/>
  <c r="C873" i="1"/>
  <c r="D872" i="1"/>
  <c r="C872" i="1"/>
  <c r="H872" i="1" s="1"/>
  <c r="D871" i="1"/>
  <c r="C871" i="1"/>
  <c r="G871" i="1" s="1"/>
  <c r="G870" i="1"/>
  <c r="D870" i="1"/>
  <c r="C870" i="1"/>
  <c r="H870" i="1" s="1"/>
  <c r="D869" i="1"/>
  <c r="G869" i="1" s="1"/>
  <c r="C869" i="1"/>
  <c r="D868" i="1"/>
  <c r="C868" i="1"/>
  <c r="H868" i="1" s="1"/>
  <c r="D867" i="1"/>
  <c r="C867" i="1"/>
  <c r="G867" i="1" s="1"/>
  <c r="G866" i="1"/>
  <c r="D866" i="1"/>
  <c r="C866" i="1"/>
  <c r="H866" i="1" s="1"/>
  <c r="D865" i="1"/>
  <c r="G865" i="1" s="1"/>
  <c r="C865" i="1"/>
  <c r="D864" i="1"/>
  <c r="C864" i="1"/>
  <c r="H864" i="1" s="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D821" i="1"/>
  <c r="H821" i="1" s="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D713" i="1"/>
  <c r="H713" i="1" s="1"/>
  <c r="C713" i="1"/>
  <c r="H712" i="1"/>
  <c r="D712" i="1"/>
  <c r="C712" i="1"/>
  <c r="G712" i="1" s="1"/>
  <c r="D711" i="1"/>
  <c r="H711" i="1" s="1"/>
  <c r="C711" i="1"/>
  <c r="H710" i="1"/>
  <c r="D710" i="1"/>
  <c r="C710" i="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D703" i="1"/>
  <c r="H703" i="1" s="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D669" i="1"/>
  <c r="H669" i="1" s="1"/>
  <c r="C669" i="1"/>
  <c r="D668" i="1"/>
  <c r="H668" i="1" s="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H659" i="1" s="1"/>
  <c r="C659" i="1"/>
  <c r="H658" i="1"/>
  <c r="D658" i="1"/>
  <c r="C658" i="1"/>
  <c r="G658" i="1" s="1"/>
  <c r="D657" i="1"/>
  <c r="H657" i="1" s="1"/>
  <c r="C657" i="1"/>
  <c r="H656" i="1"/>
  <c r="D656" i="1"/>
  <c r="C656" i="1"/>
  <c r="G656" i="1" s="1"/>
  <c r="D655" i="1"/>
  <c r="H655" i="1" s="1"/>
  <c r="C655" i="1"/>
  <c r="H654" i="1"/>
  <c r="D654" i="1"/>
  <c r="C654" i="1"/>
  <c r="G654" i="1" s="1"/>
  <c r="D653" i="1"/>
  <c r="H653" i="1" s="1"/>
  <c r="C653" i="1"/>
  <c r="H652" i="1"/>
  <c r="D652" i="1"/>
  <c r="C652" i="1"/>
  <c r="G652" i="1" s="1"/>
  <c r="D651" i="1"/>
  <c r="H651" i="1" s="1"/>
  <c r="C651" i="1"/>
  <c r="H650" i="1"/>
  <c r="D650" i="1"/>
  <c r="C650" i="1"/>
  <c r="G650" i="1" s="1"/>
  <c r="D649" i="1"/>
  <c r="H649" i="1" s="1"/>
  <c r="C649" i="1"/>
  <c r="H648" i="1"/>
  <c r="D648" i="1"/>
  <c r="C648" i="1"/>
  <c r="G648" i="1" s="1"/>
  <c r="D647" i="1"/>
  <c r="H647" i="1" s="1"/>
  <c r="C647" i="1"/>
  <c r="H646" i="1"/>
  <c r="D646" i="1"/>
  <c r="C646" i="1"/>
  <c r="G646" i="1" s="1"/>
  <c r="D645" i="1"/>
  <c r="H645" i="1" s="1"/>
  <c r="C645" i="1"/>
  <c r="H644" i="1"/>
  <c r="D644" i="1"/>
  <c r="C644" i="1"/>
  <c r="G644" i="1" s="1"/>
  <c r="D643" i="1"/>
  <c r="H643" i="1" s="1"/>
  <c r="C643" i="1"/>
  <c r="D642" i="1"/>
  <c r="H642" i="1" s="1"/>
  <c r="C642" i="1"/>
  <c r="D641" i="1"/>
  <c r="H641" i="1" s="1"/>
  <c r="C641" i="1"/>
  <c r="C638" i="1"/>
  <c r="D632" i="1"/>
  <c r="H632" i="1" s="1"/>
  <c r="C632" i="1"/>
  <c r="H631" i="1"/>
  <c r="D631" i="1"/>
  <c r="C631" i="1"/>
  <c r="G631" i="1" s="1"/>
  <c r="D628" i="1"/>
  <c r="H628" i="1" s="1"/>
  <c r="C628" i="1"/>
  <c r="H627" i="1"/>
  <c r="D627" i="1"/>
  <c r="C627" i="1"/>
  <c r="G627" i="1" s="1"/>
  <c r="D626" i="1"/>
  <c r="H626" i="1" s="1"/>
  <c r="C626" i="1"/>
  <c r="H625" i="1"/>
  <c r="D625" i="1"/>
  <c r="C625" i="1"/>
  <c r="G625" i="1" s="1"/>
  <c r="D624" i="1"/>
  <c r="H624" i="1" s="1"/>
  <c r="C624" i="1"/>
  <c r="H623" i="1"/>
  <c r="D623" i="1"/>
  <c r="C623" i="1"/>
  <c r="G623" i="1" s="1"/>
  <c r="D622" i="1"/>
  <c r="H622" i="1" s="1"/>
  <c r="C622" i="1"/>
  <c r="H621" i="1"/>
  <c r="D621" i="1"/>
  <c r="C621" i="1"/>
  <c r="G621" i="1" s="1"/>
  <c r="D620" i="1"/>
  <c r="H620" i="1" s="1"/>
  <c r="C620" i="1"/>
  <c r="H619" i="1"/>
  <c r="D619" i="1"/>
  <c r="C619" i="1"/>
  <c r="G619" i="1" s="1"/>
  <c r="D618" i="1"/>
  <c r="H618" i="1" s="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H591" i="1"/>
  <c r="D591" i="1"/>
  <c r="C591" i="1"/>
  <c r="G591" i="1" s="1"/>
  <c r="D590" i="1"/>
  <c r="H590" i="1" s="1"/>
  <c r="C590" i="1"/>
  <c r="H589" i="1"/>
  <c r="D589" i="1"/>
  <c r="C589" i="1"/>
  <c r="G589" i="1" s="1"/>
  <c r="D588" i="1"/>
  <c r="H588" i="1" s="1"/>
  <c r="C588"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C569" i="1"/>
  <c r="D568" i="1"/>
  <c r="C568" i="1"/>
  <c r="G568" i="1" s="1"/>
  <c r="D567" i="1"/>
  <c r="H567" i="1" s="1"/>
  <c r="C567" i="1"/>
  <c r="H566" i="1"/>
  <c r="D566" i="1"/>
  <c r="C566" i="1"/>
  <c r="G566" i="1" s="1"/>
  <c r="D565" i="1"/>
  <c r="C565" i="1"/>
  <c r="D564" i="1"/>
  <c r="C564" i="1"/>
  <c r="G564" i="1" s="1"/>
  <c r="D563" i="1"/>
  <c r="H563" i="1" s="1"/>
  <c r="C563" i="1"/>
  <c r="H562" i="1"/>
  <c r="D562" i="1"/>
  <c r="C562" i="1"/>
  <c r="G562" i="1" s="1"/>
  <c r="D561" i="1"/>
  <c r="D560" i="1"/>
  <c r="C560" i="1"/>
  <c r="G560" i="1" s="1"/>
  <c r="D559" i="1"/>
  <c r="H559" i="1" s="1"/>
  <c r="C559" i="1"/>
  <c r="H558" i="1"/>
  <c r="D558" i="1"/>
  <c r="C558" i="1"/>
  <c r="G558" i="1" s="1"/>
  <c r="D557" i="1"/>
  <c r="C557" i="1"/>
  <c r="D556" i="1"/>
  <c r="C556" i="1"/>
  <c r="G556" i="1" s="1"/>
  <c r="D555" i="1"/>
  <c r="H555" i="1" s="1"/>
  <c r="C555" i="1"/>
  <c r="H554" i="1"/>
  <c r="D554" i="1"/>
  <c r="C554" i="1"/>
  <c r="G554" i="1" s="1"/>
  <c r="D553" i="1"/>
  <c r="C553" i="1"/>
  <c r="D552" i="1"/>
  <c r="C552" i="1"/>
  <c r="G552" i="1" s="1"/>
  <c r="D551" i="1"/>
  <c r="H551" i="1" s="1"/>
  <c r="C551" i="1"/>
  <c r="H550" i="1"/>
  <c r="D550" i="1"/>
  <c r="C550" i="1"/>
  <c r="G550" i="1" s="1"/>
  <c r="D549" i="1"/>
  <c r="C549" i="1"/>
  <c r="D548" i="1"/>
  <c r="C548" i="1"/>
  <c r="G548" i="1" s="1"/>
  <c r="D547" i="1"/>
  <c r="H547" i="1" s="1"/>
  <c r="C547" i="1"/>
  <c r="H546" i="1"/>
  <c r="D546" i="1"/>
  <c r="C546" i="1"/>
  <c r="G546" i="1" s="1"/>
  <c r="D545" i="1"/>
  <c r="C545" i="1"/>
  <c r="D544" i="1"/>
  <c r="C544" i="1"/>
  <c r="G544" i="1" s="1"/>
  <c r="D543" i="1"/>
  <c r="H543" i="1" s="1"/>
  <c r="C543" i="1"/>
  <c r="H542" i="1"/>
  <c r="D542" i="1"/>
  <c r="C542" i="1"/>
  <c r="G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D478" i="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D436" i="1"/>
  <c r="C436" i="1"/>
  <c r="H436" i="1" s="1"/>
  <c r="G435" i="1"/>
  <c r="D435" i="1"/>
  <c r="C435" i="1"/>
  <c r="H435" i="1" s="1"/>
  <c r="G434" i="1"/>
  <c r="D434" i="1"/>
  <c r="C434" i="1"/>
  <c r="H434" i="1" s="1"/>
  <c r="D433" i="1"/>
  <c r="C433" i="1"/>
  <c r="H433" i="1" s="1"/>
  <c r="D432" i="1"/>
  <c r="C432" i="1"/>
  <c r="H432" i="1" s="1"/>
  <c r="G431" i="1"/>
  <c r="D431" i="1"/>
  <c r="C431" i="1"/>
  <c r="H431" i="1" s="1"/>
  <c r="G430" i="1"/>
  <c r="D430" i="1"/>
  <c r="C430" i="1"/>
  <c r="H430" i="1" s="1"/>
  <c r="D429" i="1"/>
  <c r="C429" i="1"/>
  <c r="H429" i="1" s="1"/>
  <c r="D428" i="1"/>
  <c r="C428" i="1"/>
  <c r="H428" i="1" s="1"/>
  <c r="G427" i="1"/>
  <c r="D427" i="1"/>
  <c r="C427" i="1"/>
  <c r="H427" i="1" s="1"/>
  <c r="G426" i="1"/>
  <c r="D426" i="1"/>
  <c r="C426" i="1"/>
  <c r="H426" i="1" s="1"/>
  <c r="D425" i="1"/>
  <c r="C425" i="1"/>
  <c r="H425" i="1" s="1"/>
  <c r="D424" i="1"/>
  <c r="C424" i="1"/>
  <c r="H424" i="1" s="1"/>
  <c r="G423" i="1"/>
  <c r="D423" i="1"/>
  <c r="C423" i="1"/>
  <c r="H423" i="1" s="1"/>
  <c r="G422" i="1"/>
  <c r="D422" i="1"/>
  <c r="C422" i="1"/>
  <c r="H422" i="1" s="1"/>
  <c r="D421" i="1"/>
  <c r="C421" i="1"/>
  <c r="H421" i="1" s="1"/>
  <c r="D420" i="1"/>
  <c r="C420" i="1"/>
  <c r="H420" i="1" s="1"/>
  <c r="G419" i="1"/>
  <c r="D419" i="1"/>
  <c r="C419" i="1"/>
  <c r="H419" i="1" s="1"/>
  <c r="G418" i="1"/>
  <c r="D418" i="1"/>
  <c r="C418" i="1"/>
  <c r="H418" i="1" s="1"/>
  <c r="D417" i="1"/>
  <c r="C417" i="1"/>
  <c r="H417" i="1" s="1"/>
  <c r="D416" i="1"/>
  <c r="C416" i="1"/>
  <c r="H416" i="1" s="1"/>
  <c r="G415" i="1"/>
  <c r="D415" i="1"/>
  <c r="C415" i="1"/>
  <c r="H415" i="1" s="1"/>
  <c r="D413" i="1"/>
  <c r="C413" i="1"/>
  <c r="H413" i="1" s="1"/>
  <c r="C412" i="1"/>
  <c r="D411" i="1"/>
  <c r="G411" i="1" s="1"/>
  <c r="C411" i="1"/>
  <c r="D406" i="1"/>
  <c r="C406" i="1"/>
  <c r="H406" i="1" s="1"/>
  <c r="D405" i="1"/>
  <c r="C405" i="1"/>
  <c r="D404" i="1"/>
  <c r="G404" i="1" s="1"/>
  <c r="C404" i="1"/>
  <c r="H404" i="1" s="1"/>
  <c r="G401" i="1"/>
  <c r="D401" i="1"/>
  <c r="C401" i="1"/>
  <c r="H401" i="1" s="1"/>
  <c r="D400" i="1"/>
  <c r="C400" i="1"/>
  <c r="H400" i="1" s="1"/>
  <c r="D399" i="1"/>
  <c r="C399" i="1"/>
  <c r="H399" i="1" s="1"/>
  <c r="D398" i="1"/>
  <c r="G398" i="1" s="1"/>
  <c r="C398" i="1"/>
  <c r="D397" i="1"/>
  <c r="G397" i="1" s="1"/>
  <c r="C397" i="1"/>
  <c r="H397" i="1" s="1"/>
  <c r="D396" i="1"/>
  <c r="C396" i="1"/>
  <c r="H396" i="1" s="1"/>
  <c r="D395" i="1"/>
  <c r="C395" i="1"/>
  <c r="H395" i="1" s="1"/>
  <c r="G394" i="1"/>
  <c r="D394" i="1"/>
  <c r="C394" i="1"/>
  <c r="H394" i="1" s="1"/>
  <c r="G393" i="1"/>
  <c r="D393" i="1"/>
  <c r="C393" i="1"/>
  <c r="H393" i="1" s="1"/>
  <c r="D392" i="1"/>
  <c r="C392" i="1"/>
  <c r="H392" i="1" s="1"/>
  <c r="D391" i="1"/>
  <c r="C391" i="1"/>
  <c r="H391" i="1" s="1"/>
  <c r="G390" i="1"/>
  <c r="D390" i="1"/>
  <c r="C390" i="1"/>
  <c r="H390" i="1" s="1"/>
  <c r="G389" i="1"/>
  <c r="D389" i="1"/>
  <c r="C389" i="1"/>
  <c r="H389" i="1" s="1"/>
  <c r="D388" i="1"/>
  <c r="C388" i="1"/>
  <c r="H388" i="1" s="1"/>
  <c r="D387" i="1"/>
  <c r="C387" i="1"/>
  <c r="H387" i="1" s="1"/>
  <c r="G386" i="1"/>
  <c r="D386" i="1"/>
  <c r="C386" i="1"/>
  <c r="H386" i="1" s="1"/>
  <c r="G385" i="1"/>
  <c r="D385" i="1"/>
  <c r="C385" i="1"/>
  <c r="H385" i="1" s="1"/>
  <c r="D384" i="1"/>
  <c r="C384" i="1"/>
  <c r="H384" i="1" s="1"/>
  <c r="D383" i="1"/>
  <c r="C383" i="1"/>
  <c r="H383" i="1" s="1"/>
  <c r="G382" i="1"/>
  <c r="D382" i="1"/>
  <c r="C382" i="1"/>
  <c r="H382" i="1" s="1"/>
  <c r="G381" i="1"/>
  <c r="D381" i="1"/>
  <c r="C381" i="1"/>
  <c r="H381" i="1" s="1"/>
  <c r="D380" i="1"/>
  <c r="C380" i="1"/>
  <c r="H380" i="1" s="1"/>
  <c r="D379" i="1"/>
  <c r="C379" i="1"/>
  <c r="H379" i="1" s="1"/>
  <c r="C378" i="1"/>
  <c r="G377" i="1"/>
  <c r="D377" i="1"/>
  <c r="C377" i="1"/>
  <c r="H377" i="1" s="1"/>
  <c r="D376" i="1"/>
  <c r="C376" i="1"/>
  <c r="H376" i="1" s="1"/>
  <c r="D375" i="1"/>
  <c r="C375" i="1"/>
  <c r="H375" i="1" s="1"/>
  <c r="G374" i="1"/>
  <c r="D374" i="1"/>
  <c r="C374" i="1"/>
  <c r="H374" i="1" s="1"/>
  <c r="G373" i="1"/>
  <c r="D373" i="1"/>
  <c r="C373" i="1"/>
  <c r="H373" i="1" s="1"/>
  <c r="D372" i="1"/>
  <c r="C372" i="1"/>
  <c r="H372" i="1" s="1"/>
  <c r="D371" i="1"/>
  <c r="C371" i="1"/>
  <c r="H371" i="1" s="1"/>
  <c r="G370" i="1"/>
  <c r="D370" i="1"/>
  <c r="C370" i="1"/>
  <c r="H370" i="1" s="1"/>
  <c r="G369" i="1"/>
  <c r="D369" i="1"/>
  <c r="C369" i="1"/>
  <c r="H369" i="1" s="1"/>
  <c r="D368" i="1"/>
  <c r="C368" i="1"/>
  <c r="H368" i="1" s="1"/>
  <c r="D367" i="1"/>
  <c r="C367" i="1"/>
  <c r="H367" i="1" s="1"/>
  <c r="G366" i="1"/>
  <c r="D366" i="1"/>
  <c r="C366" i="1"/>
  <c r="H366" i="1" s="1"/>
  <c r="D365" i="1"/>
  <c r="G365" i="1" s="1"/>
  <c r="C365" i="1"/>
  <c r="D364" i="1"/>
  <c r="C364" i="1"/>
  <c r="D363" i="1"/>
  <c r="C363" i="1"/>
  <c r="H363" i="1" s="1"/>
  <c r="G362" i="1"/>
  <c r="D362" i="1"/>
  <c r="C362" i="1"/>
  <c r="H362" i="1" s="1"/>
  <c r="G361" i="1"/>
  <c r="D361" i="1"/>
  <c r="C361" i="1"/>
  <c r="H361" i="1" s="1"/>
  <c r="D360" i="1"/>
  <c r="C360" i="1"/>
  <c r="H360" i="1" s="1"/>
  <c r="D359" i="1"/>
  <c r="C359" i="1"/>
  <c r="H359" i="1" s="1"/>
  <c r="G357" i="1"/>
  <c r="D357" i="1"/>
  <c r="C357" i="1"/>
  <c r="H357" i="1" s="1"/>
  <c r="D356" i="1"/>
  <c r="C356" i="1"/>
  <c r="H356" i="1" s="1"/>
  <c r="D355" i="1"/>
  <c r="C355" i="1"/>
  <c r="H355" i="1" s="1"/>
  <c r="G354" i="1"/>
  <c r="D354" i="1"/>
  <c r="C354" i="1"/>
  <c r="H354" i="1" s="1"/>
  <c r="G353" i="1"/>
  <c r="D353" i="1"/>
  <c r="C353" i="1"/>
  <c r="H353" i="1" s="1"/>
  <c r="D352" i="1"/>
  <c r="C352" i="1"/>
  <c r="H352" i="1" s="1"/>
  <c r="D351" i="1"/>
  <c r="C351" i="1"/>
  <c r="H351" i="1" s="1"/>
  <c r="G350" i="1"/>
  <c r="D350" i="1"/>
  <c r="C350" i="1"/>
  <c r="H350" i="1" s="1"/>
  <c r="G349" i="1"/>
  <c r="D349" i="1"/>
  <c r="C349" i="1"/>
  <c r="H349" i="1" s="1"/>
  <c r="D348" i="1"/>
  <c r="C348" i="1"/>
  <c r="H348" i="1" s="1"/>
  <c r="D347" i="1"/>
  <c r="C347" i="1"/>
  <c r="H347" i="1" s="1"/>
  <c r="G346" i="1"/>
  <c r="D346" i="1"/>
  <c r="C346" i="1"/>
  <c r="H346" i="1" s="1"/>
  <c r="D344" i="1"/>
  <c r="C344" i="1"/>
  <c r="H344" i="1" s="1"/>
  <c r="D343" i="1"/>
  <c r="C343" i="1"/>
  <c r="H343" i="1" s="1"/>
  <c r="G342" i="1"/>
  <c r="D342" i="1"/>
  <c r="C342" i="1"/>
  <c r="H342" i="1" s="1"/>
  <c r="G341" i="1"/>
  <c r="D341" i="1"/>
  <c r="C341" i="1"/>
  <c r="H341" i="1" s="1"/>
  <c r="D340" i="1"/>
  <c r="C340" i="1"/>
  <c r="H340" i="1" s="1"/>
  <c r="D339" i="1"/>
  <c r="C339" i="1"/>
  <c r="H339" i="1" s="1"/>
  <c r="G338" i="1"/>
  <c r="D338" i="1"/>
  <c r="C338" i="1"/>
  <c r="H338" i="1" s="1"/>
  <c r="G337" i="1"/>
  <c r="D337" i="1"/>
  <c r="C337" i="1"/>
  <c r="H337" i="1" s="1"/>
  <c r="D336" i="1"/>
  <c r="C336" i="1"/>
  <c r="H336" i="1" s="1"/>
  <c r="D335" i="1"/>
  <c r="C335" i="1"/>
  <c r="H335" i="1" s="1"/>
  <c r="G334" i="1"/>
  <c r="D334" i="1"/>
  <c r="C334" i="1"/>
  <c r="H334" i="1" s="1"/>
  <c r="G333" i="1"/>
  <c r="D333" i="1"/>
  <c r="C333" i="1"/>
  <c r="H333" i="1" s="1"/>
  <c r="D332" i="1"/>
  <c r="C332" i="1"/>
  <c r="H332" i="1" s="1"/>
  <c r="D331" i="1"/>
  <c r="C331" i="1"/>
  <c r="H331" i="1" s="1"/>
  <c r="G330" i="1"/>
  <c r="D330" i="1"/>
  <c r="C330" i="1"/>
  <c r="H330" i="1" s="1"/>
  <c r="G329" i="1"/>
  <c r="D329" i="1"/>
  <c r="C329" i="1"/>
  <c r="H329" i="1" s="1"/>
  <c r="D328" i="1"/>
  <c r="C328" i="1"/>
  <c r="H328" i="1" s="1"/>
  <c r="D327" i="1"/>
  <c r="C327" i="1"/>
  <c r="H327" i="1" s="1"/>
  <c r="G326" i="1"/>
  <c r="D326" i="1"/>
  <c r="C326" i="1"/>
  <c r="H326" i="1" s="1"/>
  <c r="G325" i="1"/>
  <c r="D325" i="1"/>
  <c r="C325" i="1"/>
  <c r="H325" i="1" s="1"/>
  <c r="D324" i="1"/>
  <c r="C324" i="1"/>
  <c r="H324" i="1" s="1"/>
  <c r="D323" i="1"/>
  <c r="C323" i="1"/>
  <c r="H323" i="1" s="1"/>
  <c r="G322" i="1"/>
  <c r="D322" i="1"/>
  <c r="C322" i="1"/>
  <c r="H322" i="1" s="1"/>
  <c r="G321" i="1"/>
  <c r="D321" i="1"/>
  <c r="C321" i="1"/>
  <c r="H321" i="1" s="1"/>
  <c r="D320" i="1"/>
  <c r="C320" i="1"/>
  <c r="H320" i="1" s="1"/>
  <c r="D319" i="1"/>
  <c r="C319" i="1"/>
  <c r="H319" i="1" s="1"/>
  <c r="G318" i="1"/>
  <c r="D318" i="1"/>
  <c r="C318" i="1"/>
  <c r="H318" i="1" s="1"/>
  <c r="G317" i="1"/>
  <c r="D317" i="1"/>
  <c r="C317" i="1"/>
  <c r="H317" i="1" s="1"/>
  <c r="D316" i="1"/>
  <c r="C316" i="1"/>
  <c r="H316" i="1" s="1"/>
  <c r="D315" i="1"/>
  <c r="C315" i="1"/>
  <c r="H315" i="1" s="1"/>
  <c r="G314" i="1"/>
  <c r="D314" i="1"/>
  <c r="C314" i="1"/>
  <c r="H314" i="1" s="1"/>
  <c r="G313" i="1"/>
  <c r="D313" i="1"/>
  <c r="C313" i="1"/>
  <c r="H313" i="1" s="1"/>
  <c r="D312" i="1"/>
  <c r="C312" i="1"/>
  <c r="H312" i="1" s="1"/>
  <c r="D311" i="1"/>
  <c r="C311" i="1"/>
  <c r="G311" i="1" s="1"/>
  <c r="G310" i="1"/>
  <c r="D310" i="1"/>
  <c r="C310" i="1"/>
  <c r="H310" i="1" s="1"/>
  <c r="D309" i="1"/>
  <c r="G309" i="1" s="1"/>
  <c r="C309" i="1"/>
  <c r="D308" i="1"/>
  <c r="C308" i="1"/>
  <c r="H308" i="1" s="1"/>
  <c r="D307" i="1"/>
  <c r="C307" i="1"/>
  <c r="G307" i="1" s="1"/>
  <c r="C306" i="1"/>
  <c r="D305" i="1"/>
  <c r="G305" i="1" s="1"/>
  <c r="C305" i="1"/>
  <c r="D304" i="1"/>
  <c r="C304" i="1"/>
  <c r="H304" i="1" s="1"/>
  <c r="D303" i="1"/>
  <c r="C303" i="1"/>
  <c r="G303" i="1" s="1"/>
  <c r="G302" i="1"/>
  <c r="D302" i="1"/>
  <c r="C302" i="1"/>
  <c r="H302" i="1" s="1"/>
  <c r="D301" i="1"/>
  <c r="G301" i="1" s="1"/>
  <c r="C301" i="1"/>
  <c r="D300" i="1"/>
  <c r="C300" i="1"/>
  <c r="H300" i="1" s="1"/>
  <c r="D299" i="1"/>
  <c r="C299" i="1"/>
  <c r="G299" i="1" s="1"/>
  <c r="G298" i="1"/>
  <c r="D298" i="1"/>
  <c r="C298" i="1"/>
  <c r="H298" i="1" s="1"/>
  <c r="D297" i="1"/>
  <c r="G297" i="1" s="1"/>
  <c r="C297" i="1"/>
  <c r="D296" i="1"/>
  <c r="C296" i="1"/>
  <c r="H296" i="1" s="1"/>
  <c r="D295" i="1"/>
  <c r="C295" i="1"/>
  <c r="G295" i="1" s="1"/>
  <c r="D294" i="1"/>
  <c r="D292" i="1"/>
  <c r="C292" i="1"/>
  <c r="H292" i="1" s="1"/>
  <c r="D291" i="1"/>
  <c r="C291" i="1"/>
  <c r="G291" i="1" s="1"/>
  <c r="G290" i="1"/>
  <c r="D290" i="1"/>
  <c r="C290" i="1"/>
  <c r="H290" i="1" s="1"/>
  <c r="D289" i="1"/>
  <c r="G289" i="1" s="1"/>
  <c r="C289" i="1"/>
  <c r="D288" i="1"/>
  <c r="C288" i="1"/>
  <c r="D284" i="1"/>
  <c r="C284" i="1"/>
  <c r="H284" i="1" s="1"/>
  <c r="D283" i="1"/>
  <c r="C283" i="1"/>
  <c r="G283" i="1" s="1"/>
  <c r="G282" i="1"/>
  <c r="D282" i="1"/>
  <c r="C282" i="1"/>
  <c r="H282" i="1" s="1"/>
  <c r="D281" i="1"/>
  <c r="G281" i="1" s="1"/>
  <c r="C281" i="1"/>
  <c r="D280" i="1"/>
  <c r="C280" i="1"/>
  <c r="H280" i="1" s="1"/>
  <c r="D279" i="1"/>
  <c r="C279" i="1"/>
  <c r="G279" i="1" s="1"/>
  <c r="G278" i="1"/>
  <c r="D278" i="1"/>
  <c r="C278" i="1"/>
  <c r="H278" i="1" s="1"/>
  <c r="D277" i="1"/>
  <c r="G277" i="1" s="1"/>
  <c r="C277" i="1"/>
  <c r="D276" i="1"/>
  <c r="C276" i="1"/>
  <c r="H276" i="1" s="1"/>
  <c r="D275" i="1"/>
  <c r="C275" i="1"/>
  <c r="G275" i="1" s="1"/>
  <c r="G274" i="1"/>
  <c r="D274" i="1"/>
  <c r="C274" i="1"/>
  <c r="H274" i="1" s="1"/>
  <c r="D273" i="1"/>
  <c r="G273" i="1" s="1"/>
  <c r="C273" i="1"/>
  <c r="D272" i="1"/>
  <c r="C272" i="1"/>
  <c r="H272" i="1" s="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D262" i="1"/>
  <c r="H262" i="1" s="1"/>
  <c r="C262" i="1"/>
  <c r="H261" i="1"/>
  <c r="D261" i="1"/>
  <c r="C261" i="1"/>
  <c r="G261" i="1" s="1"/>
  <c r="D260" i="1"/>
  <c r="H260" i="1" s="1"/>
  <c r="C260" i="1"/>
  <c r="H258" i="1"/>
  <c r="D258" i="1"/>
  <c r="C258" i="1"/>
  <c r="G258" i="1" s="1"/>
  <c r="H257" i="1"/>
  <c r="D257" i="1"/>
  <c r="C257" i="1"/>
  <c r="G257" i="1" s="1"/>
  <c r="H256" i="1"/>
  <c r="D256" i="1"/>
  <c r="C256" i="1"/>
  <c r="G256" i="1" s="1"/>
  <c r="D255" i="1"/>
  <c r="H255" i="1" s="1"/>
  <c r="C255" i="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C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20"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H210" i="1"/>
  <c r="D210" i="1"/>
  <c r="C210" i="1"/>
  <c r="G210" i="1" s="1"/>
  <c r="H209" i="1"/>
  <c r="D209" i="1"/>
  <c r="C209" i="1"/>
  <c r="G209" i="1" s="1"/>
  <c r="H208" i="1"/>
  <c r="D208" i="1"/>
  <c r="C208" i="1"/>
  <c r="G208" i="1" s="1"/>
  <c r="H207" i="1"/>
  <c r="D207" i="1"/>
  <c r="C207" i="1"/>
  <c r="G207" i="1" s="1"/>
  <c r="H206" i="1"/>
  <c r="D206" i="1"/>
  <c r="C206" i="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H198" i="1"/>
  <c r="D198" i="1"/>
  <c r="C198" i="1"/>
  <c r="G198" i="1" s="1"/>
  <c r="H197" i="1"/>
  <c r="D197" i="1"/>
  <c r="C197" i="1"/>
  <c r="G197" i="1" s="1"/>
  <c r="H196" i="1"/>
  <c r="D196" i="1"/>
  <c r="C196" i="1"/>
  <c r="G196" i="1" s="1"/>
  <c r="H195" i="1"/>
  <c r="D195" i="1"/>
  <c r="C195" i="1"/>
  <c r="G195" i="1" s="1"/>
  <c r="H194" i="1"/>
  <c r="D194" i="1"/>
  <c r="C194" i="1"/>
  <c r="G194" i="1" s="1"/>
  <c r="H193" i="1"/>
  <c r="D193" i="1"/>
  <c r="C193" i="1"/>
  <c r="G193" i="1" s="1"/>
  <c r="D192" i="1"/>
  <c r="D191" i="1"/>
  <c r="H191" i="1" s="1"/>
  <c r="C191" i="1"/>
  <c r="H190" i="1"/>
  <c r="D190" i="1"/>
  <c r="C190" i="1"/>
  <c r="G190" i="1" s="1"/>
  <c r="D189" i="1"/>
  <c r="H189" i="1" s="1"/>
  <c r="C189" i="1"/>
  <c r="G189" i="1" s="1"/>
  <c r="H188" i="1"/>
  <c r="D188" i="1"/>
  <c r="C188" i="1"/>
  <c r="D187" i="1"/>
  <c r="H187" i="1" s="1"/>
  <c r="C187" i="1"/>
  <c r="D186" i="1"/>
  <c r="H186" i="1" s="1"/>
  <c r="C186" i="1"/>
  <c r="G186" i="1" s="1"/>
  <c r="H185" i="1"/>
  <c r="D185" i="1"/>
  <c r="C185" i="1"/>
  <c r="G185" i="1" s="1"/>
  <c r="C184" i="1"/>
  <c r="D183" i="1"/>
  <c r="H183" i="1" s="1"/>
  <c r="C183" i="1"/>
  <c r="D182" i="1"/>
  <c r="H182" i="1" s="1"/>
  <c r="C182" i="1"/>
  <c r="H181" i="1"/>
  <c r="D181" i="1"/>
  <c r="C181" i="1"/>
  <c r="G181" i="1" s="1"/>
  <c r="H180" i="1"/>
  <c r="D180" i="1"/>
  <c r="C180" i="1"/>
  <c r="H179" i="1"/>
  <c r="D179" i="1"/>
  <c r="C179" i="1"/>
  <c r="H178" i="1"/>
  <c r="D178" i="1"/>
  <c r="C178" i="1"/>
  <c r="G178" i="1" s="1"/>
  <c r="H177" i="1"/>
  <c r="D177" i="1"/>
  <c r="C177" i="1"/>
  <c r="H176" i="1"/>
  <c r="D176" i="1"/>
  <c r="C176" i="1"/>
  <c r="G176" i="1" s="1"/>
  <c r="H175" i="1"/>
  <c r="D175" i="1"/>
  <c r="C175" i="1"/>
  <c r="G175" i="1" s="1"/>
  <c r="H174" i="1"/>
  <c r="D174" i="1"/>
  <c r="C174" i="1"/>
  <c r="G174" i="1" s="1"/>
  <c r="C173" i="1"/>
  <c r="D172" i="1"/>
  <c r="H172" i="1" s="1"/>
  <c r="C172" i="1"/>
  <c r="H171" i="1"/>
  <c r="D171" i="1"/>
  <c r="C171" i="1"/>
  <c r="G171" i="1" s="1"/>
  <c r="D170" i="1"/>
  <c r="H170" i="1" s="1"/>
  <c r="C170" i="1"/>
  <c r="H169" i="1"/>
  <c r="D169" i="1"/>
  <c r="C169" i="1"/>
  <c r="G169" i="1" s="1"/>
  <c r="D168" i="1"/>
  <c r="H168" i="1" s="1"/>
  <c r="C168" i="1"/>
  <c r="H167" i="1"/>
  <c r="D167" i="1"/>
  <c r="C167" i="1"/>
  <c r="G167" i="1" s="1"/>
  <c r="H166" i="1"/>
  <c r="D166" i="1"/>
  <c r="C166" i="1"/>
  <c r="G166" i="1" s="1"/>
  <c r="C165" i="1"/>
  <c r="H164" i="1"/>
  <c r="D164" i="1"/>
  <c r="C164" i="1"/>
  <c r="G164" i="1" s="1"/>
  <c r="D163" i="1"/>
  <c r="H163" i="1" s="1"/>
  <c r="C163" i="1"/>
  <c r="D162" i="1"/>
  <c r="H162" i="1" s="1"/>
  <c r="C162" i="1"/>
  <c r="D161" i="1"/>
  <c r="H161" i="1" s="1"/>
  <c r="C161" i="1"/>
  <c r="C160" i="1"/>
  <c r="C159" i="1"/>
  <c r="H158" i="1"/>
  <c r="D158" i="1"/>
  <c r="C158" i="1"/>
  <c r="G158" i="1" s="1"/>
  <c r="H157" i="1"/>
  <c r="D157" i="1"/>
  <c r="C157" i="1"/>
  <c r="G157" i="1" s="1"/>
  <c r="H156" i="1"/>
  <c r="D156" i="1"/>
  <c r="C156" i="1"/>
  <c r="G156" i="1" s="1"/>
  <c r="D155" i="1"/>
  <c r="H155" i="1" s="1"/>
  <c r="C155" i="1"/>
  <c r="G155" i="1" s="1"/>
  <c r="H154" i="1"/>
  <c r="D154" i="1"/>
  <c r="C154" i="1"/>
  <c r="G154" i="1" s="1"/>
  <c r="H153" i="1"/>
  <c r="D153" i="1"/>
  <c r="C153" i="1"/>
  <c r="G153" i="1" s="1"/>
  <c r="H152" i="1"/>
  <c r="D152" i="1"/>
  <c r="C152" i="1"/>
  <c r="G152" i="1" s="1"/>
  <c r="H151" i="1"/>
  <c r="D151" i="1"/>
  <c r="C151" i="1"/>
  <c r="G151" i="1" s="1"/>
  <c r="H150" i="1"/>
  <c r="D150" i="1"/>
  <c r="C150" i="1"/>
  <c r="G150" i="1" s="1"/>
  <c r="H149" i="1"/>
  <c r="D149" i="1"/>
  <c r="C149" i="1"/>
  <c r="C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H135" i="1"/>
  <c r="D135" i="1"/>
  <c r="C135" i="1"/>
  <c r="G135" i="1" s="1"/>
  <c r="H134" i="1"/>
  <c r="D134" i="1"/>
  <c r="C134" i="1"/>
  <c r="G134" i="1" s="1"/>
  <c r="H133" i="1"/>
  <c r="D133" i="1"/>
  <c r="C133" i="1"/>
  <c r="G133" i="1" s="1"/>
  <c r="D132" i="1"/>
  <c r="H132" i="1" s="1"/>
  <c r="C132" i="1"/>
  <c r="G132" i="1" s="1"/>
  <c r="H131" i="1"/>
  <c r="D131" i="1"/>
  <c r="C131" i="1"/>
  <c r="D130" i="1"/>
  <c r="H130" i="1" s="1"/>
  <c r="C130" i="1"/>
  <c r="H128" i="1"/>
  <c r="D128" i="1"/>
  <c r="C128" i="1"/>
  <c r="G128" i="1" s="1"/>
  <c r="H127" i="1"/>
  <c r="D127" i="1"/>
  <c r="C127" i="1"/>
  <c r="G127" i="1" s="1"/>
  <c r="D126" i="1"/>
  <c r="H126" i="1" s="1"/>
  <c r="C126" i="1"/>
  <c r="G126" i="1" s="1"/>
  <c r="H125" i="1"/>
  <c r="D125" i="1"/>
  <c r="C125" i="1"/>
  <c r="D124" i="1"/>
  <c r="H124" i="1" s="1"/>
  <c r="C124" i="1"/>
  <c r="D123" i="1"/>
  <c r="H123" i="1" s="1"/>
  <c r="C123" i="1"/>
  <c r="H122" i="1"/>
  <c r="D122" i="1"/>
  <c r="C122" i="1"/>
  <c r="G122" i="1" s="1"/>
  <c r="H121" i="1"/>
  <c r="D121" i="1"/>
  <c r="C121" i="1"/>
  <c r="C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D108" i="1"/>
  <c r="H108" i="1" s="1"/>
  <c r="C108" i="1"/>
  <c r="H107" i="1"/>
  <c r="D107" i="1"/>
  <c r="C107" i="1"/>
  <c r="G107" i="1" s="1"/>
  <c r="H106" i="1"/>
  <c r="D106" i="1"/>
  <c r="C106" i="1"/>
  <c r="G106" i="1" s="1"/>
  <c r="H105" i="1"/>
  <c r="D105" i="1"/>
  <c r="C105" i="1"/>
  <c r="G105" i="1" s="1"/>
  <c r="H104" i="1"/>
  <c r="D104" i="1"/>
  <c r="C104" i="1"/>
  <c r="G104" i="1" s="1"/>
  <c r="H103" i="1"/>
  <c r="D103" i="1"/>
  <c r="C103" i="1"/>
  <c r="G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H80" i="1"/>
  <c r="D80" i="1"/>
  <c r="C80" i="1"/>
  <c r="G80" i="1" s="1"/>
  <c r="H79" i="1"/>
  <c r="D79" i="1"/>
  <c r="C79" i="1"/>
  <c r="G79"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G69" i="1" s="1"/>
  <c r="C69" i="1"/>
  <c r="H68" i="1"/>
  <c r="D68" i="1"/>
  <c r="G68" i="1" s="1"/>
  <c r="C68" i="1"/>
  <c r="H67" i="1"/>
  <c r="D67" i="1"/>
  <c r="G67" i="1" s="1"/>
  <c r="C67"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D53" i="1"/>
  <c r="G53" i="1" s="1"/>
  <c r="C53" i="1"/>
  <c r="H52" i="1"/>
  <c r="D52" i="1"/>
  <c r="G52" i="1" s="1"/>
  <c r="C52" i="1"/>
  <c r="H51" i="1"/>
  <c r="D51" i="1"/>
  <c r="G51" i="1" s="1"/>
  <c r="C51" i="1"/>
  <c r="D50" i="1"/>
  <c r="G50" i="1" s="1"/>
  <c r="C50" i="1"/>
  <c r="H49" i="1"/>
  <c r="D49" i="1"/>
  <c r="G49" i="1" s="1"/>
  <c r="C49" i="1"/>
  <c r="H48" i="1"/>
  <c r="D48" i="1"/>
  <c r="G48" i="1" s="1"/>
  <c r="C48" i="1"/>
  <c r="H47" i="1"/>
  <c r="D47" i="1"/>
  <c r="G47" i="1" s="1"/>
  <c r="C47" i="1"/>
  <c r="C46"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H405" i="1" l="1"/>
  <c r="G1577" i="1"/>
  <c r="G1507" i="1"/>
  <c r="G1504" i="1"/>
  <c r="G1503" i="1"/>
  <c r="H1501" i="1"/>
  <c r="G1501" i="1"/>
  <c r="H1502" i="1"/>
  <c r="G1500" i="1"/>
  <c r="G1483" i="1"/>
  <c r="G1481" i="1"/>
  <c r="C1453" i="1"/>
  <c r="E283" i="9"/>
  <c r="B283" i="9" s="1"/>
  <c r="H1033" i="1"/>
  <c r="H1023" i="1"/>
  <c r="H1025" i="1"/>
  <c r="H1013" i="1"/>
  <c r="E12" i="5"/>
  <c r="D990" i="1" s="1"/>
  <c r="F35" i="5"/>
  <c r="D997" i="1"/>
  <c r="H997" i="1" s="1"/>
  <c r="H998" i="1"/>
  <c r="H991" i="1"/>
  <c r="H993" i="1"/>
  <c r="E69" i="9"/>
  <c r="B69" i="9" s="1"/>
  <c r="E47" i="9"/>
  <c r="B47" i="9" s="1"/>
  <c r="G714" i="1"/>
  <c r="G713" i="1"/>
  <c r="G711" i="1"/>
  <c r="G710" i="1"/>
  <c r="F218" i="9"/>
  <c r="G670" i="1"/>
  <c r="B275" i="9"/>
  <c r="G642" i="1"/>
  <c r="H398" i="1"/>
  <c r="H378" i="1"/>
  <c r="F383" i="4"/>
  <c r="H364" i="1"/>
  <c r="E363" i="4"/>
  <c r="H365" i="1"/>
  <c r="H412" i="1"/>
  <c r="H288" i="1"/>
  <c r="H411" i="1"/>
  <c r="E643" i="4"/>
  <c r="D637" i="1" s="1"/>
  <c r="G262" i="1"/>
  <c r="G260" i="1"/>
  <c r="G255" i="1"/>
  <c r="G206" i="1"/>
  <c r="G191" i="1"/>
  <c r="G188" i="1"/>
  <c r="G187" i="1"/>
  <c r="G184" i="1"/>
  <c r="G183" i="1"/>
  <c r="G182" i="1"/>
  <c r="G180" i="1"/>
  <c r="E44" i="9"/>
  <c r="F220" i="9"/>
  <c r="B220" i="9" s="1"/>
  <c r="G179" i="1"/>
  <c r="E43" i="9"/>
  <c r="B43" i="9" s="1"/>
  <c r="G177" i="1"/>
  <c r="G173" i="1"/>
  <c r="G172" i="1"/>
  <c r="G170" i="1"/>
  <c r="G168" i="1"/>
  <c r="G165" i="1"/>
  <c r="F169" i="4"/>
  <c r="E163" i="4"/>
  <c r="D159" i="1" s="1"/>
  <c r="H159" i="1" s="1"/>
  <c r="G163" i="1"/>
  <c r="G162" i="1"/>
  <c r="D160" i="1"/>
  <c r="H160" i="1" s="1"/>
  <c r="F164" i="4"/>
  <c r="G161" i="1"/>
  <c r="E40" i="9"/>
  <c r="B40" i="9" s="1"/>
  <c r="G149" i="1"/>
  <c r="G148" i="1"/>
  <c r="G131" i="1"/>
  <c r="G130" i="1"/>
  <c r="G125" i="1"/>
  <c r="G124" i="1"/>
  <c r="G123" i="1"/>
  <c r="G121" i="1"/>
  <c r="D120" i="1"/>
  <c r="H120" i="1" s="1"/>
  <c r="G108" i="1"/>
  <c r="F83" i="4"/>
  <c r="G81" i="1"/>
  <c r="H66" i="1"/>
  <c r="H65" i="1"/>
  <c r="H64" i="1"/>
  <c r="H50" i="1"/>
  <c r="H53" i="1"/>
  <c r="H273" i="1"/>
  <c r="H277" i="1"/>
  <c r="H281" i="1"/>
  <c r="H289" i="1"/>
  <c r="H297" i="1"/>
  <c r="H301" i="1"/>
  <c r="H305" i="1"/>
  <c r="H309" i="1"/>
  <c r="G315" i="1"/>
  <c r="G319" i="1"/>
  <c r="G323" i="1"/>
  <c r="G327" i="1"/>
  <c r="G331" i="1"/>
  <c r="G335" i="1"/>
  <c r="G339" i="1"/>
  <c r="G343" i="1"/>
  <c r="G347" i="1"/>
  <c r="G351" i="1"/>
  <c r="G355" i="1"/>
  <c r="G359" i="1"/>
  <c r="G363" i="1"/>
  <c r="G367" i="1"/>
  <c r="G371" i="1"/>
  <c r="G375" i="1"/>
  <c r="G379" i="1"/>
  <c r="G383" i="1"/>
  <c r="G387" i="1"/>
  <c r="G391" i="1"/>
  <c r="G395" i="1"/>
  <c r="G399" i="1"/>
  <c r="G405" i="1"/>
  <c r="G413" i="1"/>
  <c r="G416" i="1"/>
  <c r="G420" i="1"/>
  <c r="G424" i="1"/>
  <c r="G428" i="1"/>
  <c r="G432" i="1"/>
  <c r="G436" i="1"/>
  <c r="H271" i="1"/>
  <c r="H275" i="1"/>
  <c r="H279" i="1"/>
  <c r="H283" i="1"/>
  <c r="H291" i="1"/>
  <c r="H295" i="1"/>
  <c r="H299" i="1"/>
  <c r="H303" i="1"/>
  <c r="H307" i="1"/>
  <c r="H311" i="1"/>
  <c r="G272" i="1"/>
  <c r="G276" i="1"/>
  <c r="G280" i="1"/>
  <c r="G284" i="1"/>
  <c r="G288" i="1"/>
  <c r="G292" i="1"/>
  <c r="G296" i="1"/>
  <c r="G300" i="1"/>
  <c r="G304" i="1"/>
  <c r="G308" i="1"/>
  <c r="G312" i="1"/>
  <c r="G316" i="1"/>
  <c r="G320" i="1"/>
  <c r="G324" i="1"/>
  <c r="G328" i="1"/>
  <c r="G332" i="1"/>
  <c r="G336" i="1"/>
  <c r="G340" i="1"/>
  <c r="G344" i="1"/>
  <c r="G348" i="1"/>
  <c r="G352" i="1"/>
  <c r="G356" i="1"/>
  <c r="G360" i="1"/>
  <c r="G364" i="1"/>
  <c r="G368" i="1"/>
  <c r="G372" i="1"/>
  <c r="G376" i="1"/>
  <c r="G380" i="1"/>
  <c r="G384" i="1"/>
  <c r="G388" i="1"/>
  <c r="G392" i="1"/>
  <c r="G396" i="1"/>
  <c r="G400" i="1"/>
  <c r="G406" i="1"/>
  <c r="G417" i="1"/>
  <c r="G421" i="1"/>
  <c r="G425" i="1"/>
  <c r="G429" i="1"/>
  <c r="G433" i="1"/>
  <c r="G545" i="1"/>
  <c r="G549" i="1"/>
  <c r="G553" i="1"/>
  <c r="G557" i="1"/>
  <c r="G565" i="1"/>
  <c r="G569" i="1"/>
  <c r="G573" i="1"/>
  <c r="G577" i="1"/>
  <c r="G581" i="1"/>
  <c r="G585" i="1"/>
  <c r="G588" i="1"/>
  <c r="G592" i="1"/>
  <c r="G596" i="1"/>
  <c r="G600" i="1"/>
  <c r="G604" i="1"/>
  <c r="G608" i="1"/>
  <c r="G612" i="1"/>
  <c r="G616" i="1"/>
  <c r="G620" i="1"/>
  <c r="G624" i="1"/>
  <c r="G628" i="1"/>
  <c r="G643" i="1"/>
  <c r="G647" i="1"/>
  <c r="G651" i="1"/>
  <c r="G655" i="1"/>
  <c r="G659" i="1"/>
  <c r="G663" i="1"/>
  <c r="G667" i="1"/>
  <c r="G671" i="1"/>
  <c r="G675" i="1"/>
  <c r="G679" i="1"/>
  <c r="G543" i="1"/>
  <c r="H545" i="1"/>
  <c r="G547" i="1"/>
  <c r="H549" i="1"/>
  <c r="G551" i="1"/>
  <c r="H553" i="1"/>
  <c r="G555" i="1"/>
  <c r="H557" i="1"/>
  <c r="G559" i="1"/>
  <c r="G563" i="1"/>
  <c r="H565" i="1"/>
  <c r="G567" i="1"/>
  <c r="H569" i="1"/>
  <c r="G571" i="1"/>
  <c r="G575" i="1"/>
  <c r="G579" i="1"/>
  <c r="G583" i="1"/>
  <c r="G590" i="1"/>
  <c r="G594" i="1"/>
  <c r="G598" i="1"/>
  <c r="G602" i="1"/>
  <c r="G606" i="1"/>
  <c r="G610" i="1"/>
  <c r="G614" i="1"/>
  <c r="G618" i="1"/>
  <c r="G622" i="1"/>
  <c r="G626" i="1"/>
  <c r="G632" i="1"/>
  <c r="G641" i="1"/>
  <c r="G645" i="1"/>
  <c r="G649" i="1"/>
  <c r="G653" i="1"/>
  <c r="G657" i="1"/>
  <c r="G661" i="1"/>
  <c r="G665" i="1"/>
  <c r="G669" i="1"/>
  <c r="G673" i="1"/>
  <c r="G677" i="1"/>
  <c r="H544" i="1"/>
  <c r="H548" i="1"/>
  <c r="H552" i="1"/>
  <c r="H556" i="1"/>
  <c r="H560" i="1"/>
  <c r="H564" i="1"/>
  <c r="H568" i="1"/>
  <c r="H865" i="1"/>
  <c r="H869" i="1"/>
  <c r="H873" i="1"/>
  <c r="H877" i="1"/>
  <c r="H881" i="1"/>
  <c r="H885" i="1"/>
  <c r="H889" i="1"/>
  <c r="H893" i="1"/>
  <c r="H897" i="1"/>
  <c r="H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863" i="1"/>
  <c r="H867" i="1"/>
  <c r="H871" i="1"/>
  <c r="H875" i="1"/>
  <c r="H879" i="1"/>
  <c r="H883" i="1"/>
  <c r="H887" i="1"/>
  <c r="H891" i="1"/>
  <c r="H895" i="1"/>
  <c r="H899" i="1"/>
  <c r="G864" i="1"/>
  <c r="G868" i="1"/>
  <c r="G872" i="1"/>
  <c r="G876" i="1"/>
  <c r="G880" i="1"/>
  <c r="G884" i="1"/>
  <c r="G888" i="1"/>
  <c r="G892" i="1"/>
  <c r="G896"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G1264" i="1"/>
  <c r="H1264" i="1"/>
  <c r="G1272" i="1"/>
  <c r="H1272" i="1"/>
  <c r="G1280" i="1"/>
  <c r="H1280" i="1"/>
  <c r="G1288" i="1"/>
  <c r="H1288" i="1"/>
  <c r="G1296" i="1"/>
  <c r="H1296" i="1"/>
  <c r="G1304" i="1"/>
  <c r="H1304" i="1"/>
  <c r="G1050" i="1"/>
  <c r="G1054" i="1"/>
  <c r="G1058" i="1"/>
  <c r="G1062" i="1"/>
  <c r="G1066" i="1"/>
  <c r="G1070" i="1"/>
  <c r="G1074" i="1"/>
  <c r="G1078" i="1"/>
  <c r="G1082" i="1"/>
  <c r="G1086" i="1"/>
  <c r="G1090" i="1"/>
  <c r="G1094" i="1"/>
  <c r="G1098" i="1"/>
  <c r="G1102" i="1"/>
  <c r="G1106" i="1"/>
  <c r="G1110" i="1"/>
  <c r="G1114" i="1"/>
  <c r="G1118"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23" i="1"/>
  <c r="G1223" i="1"/>
  <c r="H1225" i="1"/>
  <c r="G1225" i="1"/>
  <c r="H1227" i="1"/>
  <c r="G1227" i="1"/>
  <c r="H1229" i="1"/>
  <c r="G1229" i="1"/>
  <c r="H1231" i="1"/>
  <c r="G1231" i="1"/>
  <c r="H1233" i="1"/>
  <c r="G1233"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H1043" i="1"/>
  <c r="H1051" i="1"/>
  <c r="H1055" i="1"/>
  <c r="H1059" i="1"/>
  <c r="H1063" i="1"/>
  <c r="H1067" i="1"/>
  <c r="H1071" i="1"/>
  <c r="H1075" i="1"/>
  <c r="H1079" i="1"/>
  <c r="H1083" i="1"/>
  <c r="H1087" i="1"/>
  <c r="H1091" i="1"/>
  <c r="H1095" i="1"/>
  <c r="H1099" i="1"/>
  <c r="H1103" i="1"/>
  <c r="H1107" i="1"/>
  <c r="H1111" i="1"/>
  <c r="H1115" i="1"/>
  <c r="H1119"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G1260" i="1"/>
  <c r="H1260" i="1"/>
  <c r="G1268" i="1"/>
  <c r="H1268" i="1"/>
  <c r="G1276" i="1"/>
  <c r="H1276" i="1"/>
  <c r="G1284" i="1"/>
  <c r="H1284" i="1"/>
  <c r="G1292" i="1"/>
  <c r="H1292" i="1"/>
  <c r="G1300" i="1"/>
  <c r="H1300" i="1"/>
  <c r="G1044" i="1"/>
  <c r="G1048" i="1"/>
  <c r="H1050" i="1"/>
  <c r="G1052" i="1"/>
  <c r="H1054" i="1"/>
  <c r="G1056" i="1"/>
  <c r="H1058" i="1"/>
  <c r="G1060" i="1"/>
  <c r="H1062" i="1"/>
  <c r="G1064" i="1"/>
  <c r="H1066" i="1"/>
  <c r="G1068" i="1"/>
  <c r="H1070" i="1"/>
  <c r="G1072" i="1"/>
  <c r="H1074" i="1"/>
  <c r="G1076" i="1"/>
  <c r="H1078" i="1"/>
  <c r="G1080" i="1"/>
  <c r="H1082" i="1"/>
  <c r="G1084" i="1"/>
  <c r="H1086" i="1"/>
  <c r="G1088" i="1"/>
  <c r="H1090" i="1"/>
  <c r="G1092" i="1"/>
  <c r="H1094" i="1"/>
  <c r="G1096" i="1"/>
  <c r="H1098" i="1"/>
  <c r="G1100" i="1"/>
  <c r="H1102" i="1"/>
  <c r="G1104" i="1"/>
  <c r="H1106" i="1"/>
  <c r="G1108" i="1"/>
  <c r="H1110" i="1"/>
  <c r="H1114" i="1"/>
  <c r="G1116" i="1"/>
  <c r="H1118" i="1"/>
  <c r="G1120"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G1216" i="1"/>
  <c r="H1218" i="1"/>
  <c r="G1218" i="1"/>
  <c r="H1220" i="1"/>
  <c r="G1220" i="1"/>
  <c r="H1224" i="1"/>
  <c r="G1224" i="1"/>
  <c r="H1226" i="1"/>
  <c r="G1226" i="1"/>
  <c r="H1228" i="1"/>
  <c r="G1228" i="1"/>
  <c r="H1230" i="1"/>
  <c r="G1230" i="1"/>
  <c r="H1232" i="1"/>
  <c r="G1232" i="1"/>
  <c r="H1234" i="1"/>
  <c r="G1234" i="1"/>
  <c r="G1262" i="1"/>
  <c r="G1266" i="1"/>
  <c r="G1270" i="1"/>
  <c r="G1274" i="1"/>
  <c r="G1278" i="1"/>
  <c r="G1282" i="1"/>
  <c r="G1286" i="1"/>
  <c r="G1290" i="1"/>
  <c r="G1294" i="1"/>
  <c r="G1298" i="1"/>
  <c r="G1302"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H1362" i="1"/>
  <c r="G1362" i="1"/>
  <c r="H1364" i="1"/>
  <c r="G1364" i="1"/>
  <c r="H1366" i="1"/>
  <c r="G1366" i="1"/>
  <c r="H1368" i="1"/>
  <c r="G1368" i="1"/>
  <c r="H1370" i="1"/>
  <c r="G1370" i="1"/>
  <c r="H1372" i="1"/>
  <c r="G1372" i="1"/>
  <c r="H1374" i="1"/>
  <c r="G1374" i="1"/>
  <c r="H1376" i="1"/>
  <c r="G1376" i="1"/>
  <c r="H1378" i="1"/>
  <c r="G1378" i="1"/>
  <c r="H1380" i="1"/>
  <c r="G1380" i="1"/>
  <c r="G1386" i="1"/>
  <c r="G1390" i="1"/>
  <c r="G1394" i="1"/>
  <c r="G1398" i="1"/>
  <c r="G1402" i="1"/>
  <c r="G1406" i="1"/>
  <c r="H1438" i="1"/>
  <c r="G1438" i="1"/>
  <c r="G1440" i="1"/>
  <c r="H1440" i="1"/>
  <c r="H1443" i="1"/>
  <c r="G1443" i="1"/>
  <c r="J1447" i="1"/>
  <c r="H1447" i="1"/>
  <c r="G1447" i="1"/>
  <c r="I1447" i="1" s="1"/>
  <c r="J1451" i="1"/>
  <c r="H1451" i="1"/>
  <c r="G1451" i="1"/>
  <c r="I1451" i="1" s="1"/>
  <c r="H1454" i="1"/>
  <c r="G1454" i="1"/>
  <c r="J1479" i="1"/>
  <c r="H1479" i="1"/>
  <c r="G1479"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61" i="1"/>
  <c r="H1382" i="1"/>
  <c r="G1382" i="1"/>
  <c r="H1446" i="1"/>
  <c r="J1446" i="1"/>
  <c r="G1446" i="1"/>
  <c r="I1446" i="1" s="1"/>
  <c r="H1450" i="1"/>
  <c r="J1450" i="1"/>
  <c r="G1450" i="1"/>
  <c r="H1363" i="1"/>
  <c r="G1363" i="1"/>
  <c r="H1365" i="1"/>
  <c r="G1365" i="1"/>
  <c r="H1367" i="1"/>
  <c r="G1367" i="1"/>
  <c r="H1369" i="1"/>
  <c r="G1369" i="1"/>
  <c r="H1371" i="1"/>
  <c r="G1371" i="1"/>
  <c r="H1373" i="1"/>
  <c r="G1373" i="1"/>
  <c r="H1375" i="1"/>
  <c r="G1375" i="1"/>
  <c r="H1377" i="1"/>
  <c r="G1377" i="1"/>
  <c r="H1379" i="1"/>
  <c r="G1379" i="1"/>
  <c r="H1381" i="1"/>
  <c r="G1381" i="1"/>
  <c r="H1437" i="1"/>
  <c r="G1437" i="1"/>
  <c r="H1439" i="1"/>
  <c r="G1439" i="1"/>
  <c r="I1439" i="1" s="1"/>
  <c r="G1444" i="1"/>
  <c r="I1444" i="1" s="1"/>
  <c r="H1444" i="1"/>
  <c r="J1449" i="1"/>
  <c r="H1449" i="1"/>
  <c r="G1449" i="1"/>
  <c r="H1453" i="1"/>
  <c r="G1453" i="1"/>
  <c r="I1457" i="1"/>
  <c r="J1474" i="1"/>
  <c r="H1474" i="1"/>
  <c r="G1474" i="1"/>
  <c r="I1474" i="1" s="1"/>
  <c r="H1527" i="1"/>
  <c r="G1527" i="1"/>
  <c r="G1532" i="1"/>
  <c r="H1532" i="1"/>
  <c r="G1546" i="1"/>
  <c r="H1546" i="1"/>
  <c r="G1566" i="1"/>
  <c r="H1566" i="1"/>
  <c r="H1261" i="1"/>
  <c r="H1265" i="1"/>
  <c r="H1269" i="1"/>
  <c r="H1273" i="1"/>
  <c r="H1277" i="1"/>
  <c r="H1281" i="1"/>
  <c r="H1285" i="1"/>
  <c r="H1289" i="1"/>
  <c r="H1293" i="1"/>
  <c r="H1297" i="1"/>
  <c r="G1299" i="1"/>
  <c r="H1301" i="1"/>
  <c r="H1305" i="1"/>
  <c r="H1309" i="1"/>
  <c r="H1313" i="1"/>
  <c r="H1317" i="1"/>
  <c r="H1321" i="1"/>
  <c r="H1325" i="1"/>
  <c r="H1333" i="1"/>
  <c r="H1337" i="1"/>
  <c r="H1341" i="1"/>
  <c r="H1345" i="1"/>
  <c r="H1349" i="1"/>
  <c r="H1353" i="1"/>
  <c r="H1357" i="1"/>
  <c r="H1361" i="1"/>
  <c r="G1387" i="1"/>
  <c r="G1391" i="1"/>
  <c r="G1395" i="1"/>
  <c r="G1399" i="1"/>
  <c r="G1403" i="1"/>
  <c r="G1407" i="1"/>
  <c r="J1439" i="1"/>
  <c r="H1448" i="1"/>
  <c r="J1448" i="1"/>
  <c r="G1448" i="1"/>
  <c r="H1452" i="1"/>
  <c r="J1452" i="1"/>
  <c r="G1452" i="1"/>
  <c r="G1482" i="1"/>
  <c r="H1482" i="1"/>
  <c r="G1486" i="1"/>
  <c r="H1486" i="1"/>
  <c r="G1490" i="1"/>
  <c r="H1490" i="1"/>
  <c r="J1445" i="1"/>
  <c r="J1462" i="1"/>
  <c r="H1462" i="1"/>
  <c r="I1462" i="1" s="1"/>
  <c r="H1463" i="1"/>
  <c r="I1463" i="1" s="1"/>
  <c r="J1463" i="1"/>
  <c r="J1464" i="1"/>
  <c r="H1464" i="1"/>
  <c r="I1464" i="1" s="1"/>
  <c r="H1465" i="1"/>
  <c r="I1465" i="1" s="1"/>
  <c r="J1465" i="1"/>
  <c r="J1466" i="1"/>
  <c r="H1466" i="1"/>
  <c r="I1466" i="1" s="1"/>
  <c r="H1467" i="1"/>
  <c r="I1467" i="1" s="1"/>
  <c r="J1467" i="1"/>
  <c r="J1468" i="1"/>
  <c r="H1468" i="1"/>
  <c r="I1468" i="1" s="1"/>
  <c r="I1471" i="1"/>
  <c r="J1477" i="1"/>
  <c r="H1477" i="1"/>
  <c r="G1477" i="1"/>
  <c r="G1530" i="1"/>
  <c r="H1530" i="1"/>
  <c r="H1543" i="1"/>
  <c r="G1543" i="1"/>
  <c r="G1548" i="1"/>
  <c r="H1548" i="1"/>
  <c r="G1442" i="1"/>
  <c r="I1442" i="1" s="1"/>
  <c r="J1442" i="1"/>
  <c r="J1455" i="1"/>
  <c r="H1455" i="1"/>
  <c r="I1455" i="1" s="1"/>
  <c r="H1456" i="1"/>
  <c r="I1456" i="1" s="1"/>
  <c r="J1456" i="1"/>
  <c r="J1457" i="1"/>
  <c r="H1457" i="1"/>
  <c r="H1458" i="1"/>
  <c r="I1458" i="1" s="1"/>
  <c r="J1458" i="1"/>
  <c r="J1459" i="1"/>
  <c r="H1459" i="1"/>
  <c r="I1459" i="1" s="1"/>
  <c r="H1460" i="1"/>
  <c r="I1460" i="1" s="1"/>
  <c r="J1460" i="1"/>
  <c r="J1472" i="1"/>
  <c r="H1472" i="1"/>
  <c r="G1472" i="1"/>
  <c r="I1472" i="1" s="1"/>
  <c r="I1478" i="1"/>
  <c r="H1519" i="1"/>
  <c r="G1519" i="1"/>
  <c r="G1524" i="1"/>
  <c r="H1524" i="1"/>
  <c r="G1538" i="1"/>
  <c r="H1538" i="1"/>
  <c r="H1551" i="1"/>
  <c r="G1551" i="1"/>
  <c r="G1556" i="1"/>
  <c r="H1556" i="1"/>
  <c r="H1579" i="1"/>
  <c r="G1579" i="1"/>
  <c r="G1522" i="1"/>
  <c r="H1522" i="1"/>
  <c r="H1535" i="1"/>
  <c r="G1535" i="1"/>
  <c r="G1540" i="1"/>
  <c r="H1540" i="1"/>
  <c r="G1554" i="1"/>
  <c r="H1554" i="1"/>
  <c r="H1563" i="1"/>
  <c r="G1563" i="1"/>
  <c r="G316" i="9"/>
  <c r="E316" i="9" s="1"/>
  <c r="H29" i="3"/>
  <c r="C1436" i="1"/>
  <c r="I35" i="3"/>
  <c r="C1518" i="1"/>
  <c r="G1558" i="1"/>
  <c r="H1558" i="1"/>
  <c r="G1574" i="1"/>
  <c r="H1574" i="1"/>
  <c r="D133" i="4"/>
  <c r="F134" i="4"/>
  <c r="E420" i="4"/>
  <c r="D459" i="4"/>
  <c r="F460" i="4"/>
  <c r="E87" i="5"/>
  <c r="H308" i="9"/>
  <c r="E176" i="5"/>
  <c r="D177" i="5"/>
  <c r="F180" i="5"/>
  <c r="F246" i="5"/>
  <c r="D245" i="5"/>
  <c r="E258" i="5"/>
  <c r="D1235" i="1" s="1"/>
  <c r="H1235" i="1" s="1"/>
  <c r="F36" i="6"/>
  <c r="D35" i="6"/>
  <c r="D141" i="6" s="1"/>
  <c r="D89" i="6"/>
  <c r="F99" i="6"/>
  <c r="J1471" i="1"/>
  <c r="J1473" i="1"/>
  <c r="J1476" i="1"/>
  <c r="J1478" i="1"/>
  <c r="G1480" i="1"/>
  <c r="G1523" i="1"/>
  <c r="H1526" i="1"/>
  <c r="G1531" i="1"/>
  <c r="H1534" i="1"/>
  <c r="G1539" i="1"/>
  <c r="H1542" i="1"/>
  <c r="G1547" i="1"/>
  <c r="H1550" i="1"/>
  <c r="G1555" i="1"/>
  <c r="G1562" i="1"/>
  <c r="H1562" i="1"/>
  <c r="G1571" i="1"/>
  <c r="G1578" i="1"/>
  <c r="H1578" i="1"/>
  <c r="F152" i="4"/>
  <c r="F202" i="4"/>
  <c r="D196" i="4"/>
  <c r="D151" i="4" s="1"/>
  <c r="D363" i="4"/>
  <c r="E644" i="4"/>
  <c r="D638" i="1" s="1"/>
  <c r="H638" i="1" s="1"/>
  <c r="E459" i="4"/>
  <c r="D453" i="1" s="1"/>
  <c r="D529" i="4"/>
  <c r="F530" i="4"/>
  <c r="D12" i="5"/>
  <c r="G291" i="9"/>
  <c r="E291" i="9" s="1"/>
  <c r="B291" i="9" s="1"/>
  <c r="F149" i="5"/>
  <c r="F239" i="5"/>
  <c r="E238" i="5"/>
  <c r="E89" i="6"/>
  <c r="D1383" i="1" s="1"/>
  <c r="D7" i="4"/>
  <c r="E50" i="4"/>
  <c r="D46" i="1" s="1"/>
  <c r="E82" i="4"/>
  <c r="D78" i="1" s="1"/>
  <c r="H78" i="1" s="1"/>
  <c r="D224" i="4"/>
  <c r="E252" i="4"/>
  <c r="D248" i="1" s="1"/>
  <c r="H248" i="1" s="1"/>
  <c r="D263" i="4"/>
  <c r="F264" i="4"/>
  <c r="D299" i="4"/>
  <c r="E311" i="4"/>
  <c r="D306" i="1" s="1"/>
  <c r="G306" i="1" s="1"/>
  <c r="D643" i="4"/>
  <c r="F416" i="4"/>
  <c r="D472" i="4"/>
  <c r="D484" i="4"/>
  <c r="D515" i="4"/>
  <c r="E529" i="4"/>
  <c r="D567" i="4"/>
  <c r="D593" i="4"/>
  <c r="F594" i="4"/>
  <c r="D7" i="5"/>
  <c r="F8" i="5"/>
  <c r="D69" i="5"/>
  <c r="F70" i="5"/>
  <c r="F5" i="6"/>
  <c r="H24" i="3"/>
  <c r="D24" i="8"/>
  <c r="C1499" i="1" s="1"/>
  <c r="G1570" i="1"/>
  <c r="H1570" i="1"/>
  <c r="E106" i="4"/>
  <c r="D102" i="1" s="1"/>
  <c r="H102" i="1" s="1"/>
  <c r="F177" i="4"/>
  <c r="D215" i="4"/>
  <c r="F216" i="4"/>
  <c r="E263" i="4"/>
  <c r="D259" i="1" s="1"/>
  <c r="E593" i="4"/>
  <c r="D587" i="1" s="1"/>
  <c r="D134" i="5"/>
  <c r="F135" i="5"/>
  <c r="G310" i="9"/>
  <c r="E310" i="9" s="1"/>
  <c r="B310" i="9" s="1"/>
  <c r="F190" i="5"/>
  <c r="F207" i="5"/>
  <c r="D206" i="5"/>
  <c r="F238" i="5"/>
  <c r="D237" i="5"/>
  <c r="G21" i="9"/>
  <c r="H21" i="9"/>
  <c r="E290" i="9"/>
  <c r="B290" i="9" s="1"/>
  <c r="E23" i="9"/>
  <c r="B23" i="9" s="1"/>
  <c r="E27" i="9"/>
  <c r="B27" i="9" s="1"/>
  <c r="E31" i="9"/>
  <c r="B31" i="9" s="1"/>
  <c r="E35" i="9"/>
  <c r="B35" i="9" s="1"/>
  <c r="B41" i="9"/>
  <c r="E35" i="6"/>
  <c r="D114" i="6"/>
  <c r="B44" i="9"/>
  <c r="E92" i="9"/>
  <c r="B92" i="9" s="1"/>
  <c r="B98" i="9"/>
  <c r="B93" i="9"/>
  <c r="E96" i="9"/>
  <c r="B96"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M213" i="9"/>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G192" i="9"/>
  <c r="E192" i="9" s="1"/>
  <c r="G188" i="9"/>
  <c r="E188" i="9" s="1"/>
  <c r="B188" i="9" s="1"/>
  <c r="G165" i="9"/>
  <c r="G164" i="9"/>
  <c r="E164" i="9" s="1"/>
  <c r="B164" i="9" s="1"/>
  <c r="G163" i="9"/>
  <c r="E163" i="9" s="1"/>
  <c r="B163" i="9" s="1"/>
  <c r="G162" i="9"/>
  <c r="E162" i="9" s="1"/>
  <c r="B162" i="9" s="1"/>
  <c r="G161" i="9"/>
  <c r="E161" i="9" s="1"/>
  <c r="B161" i="9" s="1"/>
  <c r="G189" i="9"/>
  <c r="E189" i="9" s="1"/>
  <c r="B189" i="9" s="1"/>
  <c r="I10" i="9"/>
  <c r="B214" i="9"/>
  <c r="B216" i="9"/>
  <c r="B218" i="9"/>
  <c r="B222" i="9"/>
  <c r="B224" i="9"/>
  <c r="F233" i="9"/>
  <c r="B233" i="9" s="1"/>
  <c r="B239" i="9"/>
  <c r="F241" i="9"/>
  <c r="B241" i="9" s="1"/>
  <c r="B247" i="9"/>
  <c r="D42" i="8" l="1"/>
  <c r="C1517" i="1" s="1"/>
  <c r="H19" i="9"/>
  <c r="E19" i="9" s="1"/>
  <c r="B19" i="9" s="1"/>
  <c r="G1235" i="1"/>
  <c r="E7" i="5"/>
  <c r="D985" i="1" s="1"/>
  <c r="I20" i="3"/>
  <c r="D358" i="1"/>
  <c r="E350" i="4"/>
  <c r="D345" i="1" s="1"/>
  <c r="F163" i="4"/>
  <c r="G159" i="1"/>
  <c r="G160" i="1"/>
  <c r="G120" i="1"/>
  <c r="F106" i="4"/>
  <c r="F82" i="4"/>
  <c r="H28" i="3"/>
  <c r="C1435" i="1"/>
  <c r="D289" i="4"/>
  <c r="H17" i="3"/>
  <c r="C147" i="1"/>
  <c r="H23" i="3"/>
  <c r="C1214" i="1"/>
  <c r="D528" i="4"/>
  <c r="F529" i="4"/>
  <c r="C523" i="1"/>
  <c r="I34" i="3"/>
  <c r="B316" i="9"/>
  <c r="E315" i="9"/>
  <c r="I10" i="3" s="1"/>
  <c r="E165" i="9"/>
  <c r="B165" i="9" s="1"/>
  <c r="E166" i="9"/>
  <c r="B166" i="9" s="1"/>
  <c r="H27" i="3"/>
  <c r="F114" i="6"/>
  <c r="C1408" i="1"/>
  <c r="E21" i="9"/>
  <c r="G311" i="9"/>
  <c r="E311" i="9" s="1"/>
  <c r="B311" i="9" s="1"/>
  <c r="F206" i="5"/>
  <c r="C1183" i="1"/>
  <c r="F515" i="4"/>
  <c r="C509" i="1"/>
  <c r="E237" i="5"/>
  <c r="F237" i="5" s="1"/>
  <c r="D1215" i="1"/>
  <c r="F12" i="5"/>
  <c r="C990" i="1"/>
  <c r="G308" i="9"/>
  <c r="E308" i="9" s="1"/>
  <c r="B308" i="9" s="1"/>
  <c r="D176" i="5"/>
  <c r="F177" i="5"/>
  <c r="C1154" i="1"/>
  <c r="F50" i="4"/>
  <c r="H1436" i="1"/>
  <c r="G1436" i="1"/>
  <c r="I1452" i="1"/>
  <c r="E298" i="4"/>
  <c r="I1479" i="1"/>
  <c r="I1440" i="1"/>
  <c r="G638" i="1"/>
  <c r="I25" i="3"/>
  <c r="D1329" i="1"/>
  <c r="E141" i="6"/>
  <c r="F134" i="5"/>
  <c r="C1112" i="1"/>
  <c r="F215" i="4"/>
  <c r="C211" i="1"/>
  <c r="D68" i="5"/>
  <c r="F69" i="5"/>
  <c r="C1047" i="1"/>
  <c r="F593" i="4"/>
  <c r="C587" i="1"/>
  <c r="F484" i="4"/>
  <c r="C478" i="1"/>
  <c r="F643" i="4"/>
  <c r="C637" i="1"/>
  <c r="F263" i="4"/>
  <c r="C259" i="1"/>
  <c r="H46" i="1"/>
  <c r="G46" i="1"/>
  <c r="F363" i="4"/>
  <c r="D350" i="4"/>
  <c r="C358" i="1"/>
  <c r="F89" i="6"/>
  <c r="C1383" i="1"/>
  <c r="F245" i="5"/>
  <c r="C1222" i="1"/>
  <c r="I22" i="3"/>
  <c r="D1153" i="1"/>
  <c r="F459" i="4"/>
  <c r="C453" i="1"/>
  <c r="I1477" i="1"/>
  <c r="E151" i="4"/>
  <c r="I1449" i="1"/>
  <c r="I1443" i="1"/>
  <c r="G78" i="1"/>
  <c r="B192" i="9"/>
  <c r="F567" i="4"/>
  <c r="C561" i="1"/>
  <c r="F472" i="4"/>
  <c r="C466" i="1"/>
  <c r="F7" i="4"/>
  <c r="D6" i="4"/>
  <c r="C3" i="1"/>
  <c r="F196" i="4"/>
  <c r="C192" i="1"/>
  <c r="E635" i="4"/>
  <c r="D629" i="1" s="1"/>
  <c r="D414" i="1"/>
  <c r="G248" i="1"/>
  <c r="F213" i="9"/>
  <c r="B213" i="9" s="1"/>
  <c r="H25" i="3"/>
  <c r="F35" i="6"/>
  <c r="C1329" i="1"/>
  <c r="F133" i="4"/>
  <c r="C129" i="1"/>
  <c r="G1518" i="1"/>
  <c r="H1518" i="1"/>
  <c r="E6" i="4"/>
  <c r="H1499" i="1"/>
  <c r="G1499" i="1"/>
  <c r="G318" i="9"/>
  <c r="E318" i="9" s="1"/>
  <c r="H20" i="3"/>
  <c r="F7" i="5"/>
  <c r="C985" i="1"/>
  <c r="E528" i="4"/>
  <c r="D523" i="1"/>
  <c r="D420" i="4"/>
  <c r="D298" i="4"/>
  <c r="F299" i="4"/>
  <c r="C294" i="1"/>
  <c r="F224" i="4"/>
  <c r="C220" i="1"/>
  <c r="E68" i="5"/>
  <c r="D1065" i="1"/>
  <c r="I1448" i="1"/>
  <c r="I1450" i="1"/>
  <c r="H306" i="1"/>
  <c r="G102" i="1"/>
  <c r="G314" i="9" l="1"/>
  <c r="E314" i="9" s="1"/>
  <c r="B314" i="9" s="1"/>
  <c r="G313" i="9"/>
  <c r="E313" i="9" s="1"/>
  <c r="B313" i="9" s="1"/>
  <c r="K1451" i="9"/>
  <c r="E175" i="5"/>
  <c r="D1152" i="1" s="1"/>
  <c r="H294" i="1"/>
  <c r="G294" i="1"/>
  <c r="F6" i="4"/>
  <c r="H16" i="3"/>
  <c r="D290" i="4"/>
  <c r="D412" i="4"/>
  <c r="C2" i="1"/>
  <c r="H21" i="3"/>
  <c r="F68" i="5"/>
  <c r="C1046" i="1"/>
  <c r="E636" i="4"/>
  <c r="D630" i="1" s="1"/>
  <c r="D522" i="1"/>
  <c r="D6" i="5"/>
  <c r="E290" i="4"/>
  <c r="D286" i="1" s="1"/>
  <c r="I16" i="3"/>
  <c r="E412" i="4"/>
  <c r="D2" i="1"/>
  <c r="G192" i="1"/>
  <c r="H192" i="1"/>
  <c r="H1222" i="1"/>
  <c r="G1222" i="1"/>
  <c r="H358" i="1"/>
  <c r="G358" i="1"/>
  <c r="H211" i="1"/>
  <c r="G211" i="1"/>
  <c r="I28" i="3"/>
  <c r="D1435" i="1"/>
  <c r="H1435" i="1" s="1"/>
  <c r="B21" i="9"/>
  <c r="H1517" i="1"/>
  <c r="G1517" i="1"/>
  <c r="H11" i="3"/>
  <c r="H523" i="1"/>
  <c r="G523" i="1"/>
  <c r="F141" i="6"/>
  <c r="H220" i="1"/>
  <c r="G220" i="1"/>
  <c r="F298" i="4"/>
  <c r="D407" i="4"/>
  <c r="C293" i="1"/>
  <c r="H985" i="1"/>
  <c r="G985" i="1"/>
  <c r="E317" i="9"/>
  <c r="B318" i="9"/>
  <c r="G1329" i="1"/>
  <c r="H1329" i="1"/>
  <c r="H9" i="3"/>
  <c r="H466" i="1"/>
  <c r="G466" i="1"/>
  <c r="E289" i="4"/>
  <c r="I17" i="3"/>
  <c r="D147" i="1"/>
  <c r="G147" i="1" s="1"/>
  <c r="D408" i="4"/>
  <c r="F350" i="4"/>
  <c r="C345" i="1"/>
  <c r="H259" i="1"/>
  <c r="G259" i="1"/>
  <c r="H478" i="1"/>
  <c r="G478" i="1"/>
  <c r="G1047" i="1"/>
  <c r="H1047" i="1"/>
  <c r="F176" i="5"/>
  <c r="D175" i="5"/>
  <c r="H22" i="3"/>
  <c r="C1153" i="1"/>
  <c r="G1215" i="1"/>
  <c r="H1215" i="1"/>
  <c r="H1183" i="1"/>
  <c r="G1183" i="1"/>
  <c r="H1408" i="1"/>
  <c r="G1408" i="1"/>
  <c r="E6" i="5"/>
  <c r="I21" i="3"/>
  <c r="D1046" i="1"/>
  <c r="H129" i="1"/>
  <c r="G129" i="1"/>
  <c r="G561" i="1"/>
  <c r="H561" i="1"/>
  <c r="H453" i="1"/>
  <c r="G453" i="1"/>
  <c r="G637" i="1"/>
  <c r="H637" i="1"/>
  <c r="G587" i="1"/>
  <c r="H587" i="1"/>
  <c r="H1154" i="1"/>
  <c r="G1154" i="1"/>
  <c r="H990" i="1"/>
  <c r="G990" i="1"/>
  <c r="H509" i="1"/>
  <c r="G509" i="1"/>
  <c r="D413" i="4"/>
  <c r="D291" i="4"/>
  <c r="C285" i="1"/>
  <c r="H1065" i="1"/>
  <c r="G1065" i="1"/>
  <c r="D635" i="4"/>
  <c r="F420" i="4"/>
  <c r="C414" i="1"/>
  <c r="H3" i="1"/>
  <c r="G3" i="1"/>
  <c r="H1383" i="1"/>
  <c r="G1383" i="1"/>
  <c r="G1112" i="1"/>
  <c r="H1112" i="1"/>
  <c r="E407" i="4"/>
  <c r="D402" i="1" s="1"/>
  <c r="D293" i="1"/>
  <c r="E408" i="4"/>
  <c r="D403" i="1" s="1"/>
  <c r="I23" i="3"/>
  <c r="D1214" i="1"/>
  <c r="H1214" i="1" s="1"/>
  <c r="D636" i="4"/>
  <c r="F528" i="4"/>
  <c r="C522" i="1"/>
  <c r="F151" i="4"/>
  <c r="E312" i="9" l="1"/>
  <c r="G1435" i="1"/>
  <c r="K3" i="9"/>
  <c r="I9" i="3"/>
  <c r="F407" i="4"/>
  <c r="C402" i="1"/>
  <c r="H147" i="1"/>
  <c r="N3" i="9"/>
  <c r="I11" i="3"/>
  <c r="E639" i="4"/>
  <c r="D407" i="1"/>
  <c r="G1046" i="1"/>
  <c r="H1046" i="1"/>
  <c r="D639" i="4"/>
  <c r="D414" i="4"/>
  <c r="F412" i="4"/>
  <c r="C407" i="1"/>
  <c r="H293" i="1"/>
  <c r="G293" i="1"/>
  <c r="F636" i="4"/>
  <c r="C630" i="1"/>
  <c r="H414" i="1"/>
  <c r="G414" i="1"/>
  <c r="D640" i="4"/>
  <c r="D415" i="4"/>
  <c r="C408" i="1"/>
  <c r="F175" i="5"/>
  <c r="C1152" i="1"/>
  <c r="H345" i="1"/>
  <c r="G345" i="1"/>
  <c r="G285" i="9"/>
  <c r="E285" i="9" s="1"/>
  <c r="B285" i="9" s="1"/>
  <c r="G278" i="9"/>
  <c r="F6" i="5"/>
  <c r="C984" i="1"/>
  <c r="G2" i="1"/>
  <c r="H2" i="1"/>
  <c r="G1214" i="1"/>
  <c r="H278" i="9"/>
  <c r="D984" i="1"/>
  <c r="E413" i="4"/>
  <c r="E291" i="4"/>
  <c r="D287" i="1" s="1"/>
  <c r="D285" i="1"/>
  <c r="H285" i="1" s="1"/>
  <c r="H522" i="1"/>
  <c r="G522" i="1"/>
  <c r="F635" i="4"/>
  <c r="C629" i="1"/>
  <c r="F289" i="4"/>
  <c r="H1153" i="1"/>
  <c r="G1153" i="1"/>
  <c r="F408" i="4"/>
  <c r="C403" i="1"/>
  <c r="F290" i="4"/>
  <c r="C286" i="1"/>
  <c r="F291" i="4"/>
  <c r="C287" i="1"/>
  <c r="G285" i="1" l="1"/>
  <c r="D642" i="4"/>
  <c r="C634" i="1"/>
  <c r="E640" i="4"/>
  <c r="E641" i="4" s="1"/>
  <c r="E415" i="4"/>
  <c r="D410" i="1" s="1"/>
  <c r="D408" i="1"/>
  <c r="G408" i="1" s="1"/>
  <c r="H403" i="1"/>
  <c r="G403" i="1"/>
  <c r="H8" i="3"/>
  <c r="H984" i="1"/>
  <c r="G984" i="1"/>
  <c r="H408" i="1"/>
  <c r="C409" i="1"/>
  <c r="H287" i="1"/>
  <c r="G287" i="1"/>
  <c r="G629" i="1"/>
  <c r="H629" i="1"/>
  <c r="F415" i="4"/>
  <c r="C410" i="1"/>
  <c r="F639" i="4"/>
  <c r="D641" i="4"/>
  <c r="C633" i="1"/>
  <c r="E414" i="4"/>
  <c r="D409" i="1" s="1"/>
  <c r="H286" i="1"/>
  <c r="G286" i="1"/>
  <c r="E278" i="9"/>
  <c r="H1152" i="1"/>
  <c r="G1152" i="1"/>
  <c r="F413" i="4"/>
  <c r="G630" i="1"/>
  <c r="H630" i="1"/>
  <c r="H407" i="1"/>
  <c r="G407" i="1"/>
  <c r="D633" i="1"/>
  <c r="H402" i="1"/>
  <c r="G402" i="1"/>
  <c r="F414" i="4" l="1"/>
  <c r="H410" i="1"/>
  <c r="G410" i="1"/>
  <c r="D635" i="1"/>
  <c r="E277" i="9"/>
  <c r="B278" i="9"/>
  <c r="G633" i="1"/>
  <c r="H633" i="1"/>
  <c r="E642" i="4"/>
  <c r="E645" i="4" s="1"/>
  <c r="D634" i="1"/>
  <c r="H634" i="1" s="1"/>
  <c r="F641" i="4"/>
  <c r="D645" i="4"/>
  <c r="C635" i="1"/>
  <c r="H409" i="1"/>
  <c r="G409" i="1"/>
  <c r="F640" i="4"/>
  <c r="M3" i="9"/>
  <c r="I8" i="3"/>
  <c r="D646" i="4"/>
  <c r="F642" i="4"/>
  <c r="C636" i="1"/>
  <c r="G634" i="1" l="1"/>
  <c r="I18" i="3"/>
  <c r="D639" i="1"/>
  <c r="H19" i="3"/>
  <c r="F646" i="4"/>
  <c r="C640" i="1"/>
  <c r="F645" i="4"/>
  <c r="H18" i="3"/>
  <c r="C639" i="1"/>
  <c r="G635" i="1"/>
  <c r="H635" i="1"/>
  <c r="E646" i="4"/>
  <c r="G276" i="9" s="1"/>
  <c r="E276" i="9" s="1"/>
  <c r="B276" i="9" s="1"/>
  <c r="D636" i="1"/>
  <c r="G636" i="1" s="1"/>
  <c r="I19" i="3" l="1"/>
  <c r="D640" i="1"/>
  <c r="H640" i="1" s="1"/>
  <c r="H636" i="1"/>
  <c r="G639" i="1"/>
  <c r="H639" i="1"/>
  <c r="H7" i="3" l="1"/>
  <c r="J3" i="9" s="1"/>
  <c r="G640" i="1"/>
  <c r="G274" i="9" l="1"/>
  <c r="M272" i="9"/>
  <c r="L272" i="9"/>
  <c r="H274" i="9"/>
  <c r="G18" i="9"/>
  <c r="H18" i="9"/>
  <c r="I9" i="9"/>
  <c r="I8" i="9"/>
  <c r="H17" i="9"/>
  <c r="J8" i="9"/>
  <c r="H16" i="9"/>
  <c r="K13" i="9"/>
  <c r="M15" i="9"/>
  <c r="J6" i="9"/>
  <c r="I11" i="9"/>
  <c r="J9" i="9"/>
  <c r="J11" i="9"/>
  <c r="G17" i="9"/>
  <c r="M16" i="9"/>
  <c r="K11" i="9"/>
  <c r="J7" i="9"/>
  <c r="I7" i="9"/>
  <c r="I6" i="9"/>
  <c r="G16" i="9"/>
  <c r="L16" i="9"/>
  <c r="L15" i="9"/>
  <c r="I13" i="9"/>
  <c r="K10" i="9"/>
  <c r="K9" i="9"/>
  <c r="K7" i="9"/>
  <c r="K6" i="9"/>
  <c r="I17" i="9"/>
  <c r="H15" i="9"/>
  <c r="I5" i="9"/>
  <c r="G15" i="9"/>
  <c r="I12" i="9"/>
  <c r="K5" i="9"/>
  <c r="J10" i="9"/>
  <c r="K8" i="9"/>
  <c r="J13" i="9"/>
  <c r="J12" i="9"/>
  <c r="J17" i="9"/>
  <c r="J5" i="9"/>
  <c r="K12" i="9"/>
  <c r="F272" i="9" l="1"/>
  <c r="E15" i="9"/>
  <c r="E13" i="9"/>
  <c r="B13" i="9" s="1"/>
  <c r="E11" i="9"/>
  <c r="B11" i="9" s="1"/>
  <c r="E9" i="9"/>
  <c r="B9" i="9" s="1"/>
  <c r="E10" i="9"/>
  <c r="B10" i="9" s="1"/>
  <c r="F15" i="9"/>
  <c r="E274" i="9"/>
  <c r="B274" i="9" s="1"/>
  <c r="E5" i="9"/>
  <c r="E12" i="9"/>
  <c r="B12" i="9" s="1"/>
  <c r="E16" i="9"/>
  <c r="E8" i="9"/>
  <c r="B8" i="9" s="1"/>
  <c r="B272" i="9"/>
  <c r="F20" i="9"/>
  <c r="E6" i="9"/>
  <c r="B6" i="9" s="1"/>
  <c r="E7" i="9"/>
  <c r="B7" i="9" s="1"/>
  <c r="E17" i="9"/>
  <c r="B17" i="9" s="1"/>
  <c r="F16" i="9"/>
  <c r="E18" i="9"/>
  <c r="B18" i="9" s="1"/>
  <c r="B15" i="9" l="1"/>
  <c r="F14" i="9"/>
  <c r="F3" i="9" s="1"/>
  <c r="E20" i="9"/>
  <c r="I7" i="3" s="1"/>
  <c r="E14" i="9"/>
  <c r="B16"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<sst xmlns="http://schemas.openxmlformats.org/spreadsheetml/2006/main" count="4374" uniqueCount="3426">
  <si>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</si>
  <si>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</si>
  <si>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</si>
  <si>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</si>
  <si>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</si>
  <si>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</si>
  <si>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</si>
  <si>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</si>
  <si>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</si>
  <si>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</si>
  <si>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</si>
  <si>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</si>
  <si>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</si>
  <si>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</si>
  <si>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</si>
  <si>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</si>
  <si>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</si>
  <si>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</si>
  <si>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</si>
  <si>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</si>
  <si>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</si>
  <si>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</si>
  <si>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</si>
  <si>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</si>
  <si>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</si>
  <si>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</si>
  <si>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</si>
  <si>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</si>
  <si>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</si>
  <si>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</si>
  <si>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</si>
  <si>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ŠKOLA PRIMIJENJENIH UMJETNOSTI I DIZAJNA - PULA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</si>
  <si>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</si>
  <si>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</si>
  <si>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</si>
  <si>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</si>
  <si>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</si>
  <si>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</si>
  <si>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</si>
  <si>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</si>
  <si>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</si>
  <si>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</si>
  <si>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</si>
  <si>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</si>
  <si>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</si>
  <si>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</si>
  <si>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</si>
  <si>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</si>
  <si>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</si>
  <si>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19896 - ŠKOLA PRIMIJENJENIH UMJETNOSTI I DIZAJNA - PULA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</si>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</sst>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662902.54999999993</v>
      </c>
      <c r="D2" s="6">
        <f>'PR-RAS'!E6</f>
        <v>809727.87</v>
      </c>
      <c r="E2" s="6">
        <v>0</v>
      </c>
      <c r="F2" s="6">
        <v>0</v>
      </c>
      <c r="G2" s="7">
        <f t="shared" ref="G2:G264" si="0">(B2/1000)*(C2*1+D2*2)</f>
        <v>2282.3582900000001</v>
      </c>
      <c r="H2" s="7">
        <f t="shared" ref="H2:H26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579467.55999999994</v>
      </c>
      <c r="D46" s="1">
        <f>'PR-RAS'!E50</f>
        <v>707356.49</v>
      </c>
      <c r="E46" s="1">
        <v>0</v>
      </c>
      <c r="F46" s="1">
        <v>0</v>
      </c>
      <c r="G46" s="2">
        <f t="shared" si="0"/>
        <v>89738.124299999996</v>
      </c>
      <c r="H46" s="2">
        <f t="shared" si="1"/>
        <v>0.93000000005122274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5880</v>
      </c>
      <c r="D50" s="1">
        <f>'PR-RAS'!E54</f>
        <v>4165</v>
      </c>
      <c r="E50" s="1">
        <v>0</v>
      </c>
      <c r="F50" s="1">
        <v>0</v>
      </c>
      <c r="G50" s="2">
        <f t="shared" si="0"/>
        <v>696.29000000000008</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5880</v>
      </c>
      <c r="D53" s="1">
        <f>'PR-RAS'!E57</f>
        <v>4165</v>
      </c>
      <c r="E53" s="1">
        <v>0</v>
      </c>
      <c r="F53" s="1">
        <v>0</v>
      </c>
      <c r="G53" s="2">
        <f t="shared" si="0"/>
        <v>738.92</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573486.61</v>
      </c>
      <c r="D64" s="1">
        <f>'PR-RAS'!E68</f>
        <v>703191.49</v>
      </c>
      <c r="E64" s="1">
        <v>0</v>
      </c>
      <c r="F64" s="1">
        <v>0</v>
      </c>
      <c r="G64" s="2">
        <f t="shared" si="0"/>
        <v>124731.78416999998</v>
      </c>
      <c r="H64" s="2">
        <f t="shared" si="1"/>
        <v>0.88000000000465661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573115.61</v>
      </c>
      <c r="D65" s="1">
        <f>'PR-RAS'!E69</f>
        <v>702811.49</v>
      </c>
      <c r="E65" s="1">
        <v>0</v>
      </c>
      <c r="F65" s="1">
        <v>0</v>
      </c>
      <c r="G65" s="2">
        <f t="shared" si="0"/>
        <v>126639.26976</v>
      </c>
      <c r="H65" s="2">
        <f t="shared" si="1"/>
        <v>0.88000000000465661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371</v>
      </c>
      <c r="D66" s="1">
        <f>'PR-RAS'!E70</f>
        <v>380</v>
      </c>
      <c r="E66" s="1">
        <v>0</v>
      </c>
      <c r="F66" s="1">
        <v>0</v>
      </c>
      <c r="G66" s="2">
        <f t="shared" si="0"/>
        <v>73.515000000000001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100.95</v>
      </c>
      <c r="D73" s="1">
        <f>'PR-RAS'!E77</f>
        <v>0</v>
      </c>
      <c r="E73" s="1">
        <v>0</v>
      </c>
      <c r="F73" s="1">
        <v>0</v>
      </c>
      <c r="G73" s="2">
        <f t="shared" si="0"/>
        <v>7.2683999999999997</v>
      </c>
      <c r="H73" s="2">
        <f t="shared" si="1"/>
        <v>4.9999999999997158E-2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100.95</v>
      </c>
      <c r="D74" s="1">
        <f>'PR-RAS'!E78</f>
        <v>0</v>
      </c>
      <c r="E74" s="1">
        <v>0</v>
      </c>
      <c r="F74" s="1">
        <v>0</v>
      </c>
      <c r="G74" s="2">
        <f t="shared" si="0"/>
        <v>7.3693499999999998</v>
      </c>
      <c r="H74" s="2">
        <f t="shared" si="1"/>
        <v>4.9999999999997158E-2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0.11</v>
      </c>
      <c r="E78" s="1">
        <v>0</v>
      </c>
      <c r="F78" s="1">
        <v>0</v>
      </c>
      <c r="G78" s="2">
        <f t="shared" si="0"/>
        <v>1.771E-2</v>
      </c>
      <c r="H78" s="2">
        <f t="shared" si="1"/>
        <v>0.12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0.11</v>
      </c>
      <c r="E79" s="1">
        <v>0</v>
      </c>
      <c r="F79" s="1">
        <v>0</v>
      </c>
      <c r="G79" s="2">
        <f t="shared" si="0"/>
        <v>1.7940000000000001E-2</v>
      </c>
      <c r="H79" s="2">
        <f t="shared" si="1"/>
        <v>0.12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0.11</v>
      </c>
      <c r="E81" s="1">
        <v>0</v>
      </c>
      <c r="F81" s="1">
        <v>0</v>
      </c>
      <c r="G81" s="2">
        <f t="shared" si="0"/>
        <v>1.84E-2</v>
      </c>
      <c r="H81" s="2">
        <f t="shared" si="1"/>
        <v>0.12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18677.89</v>
      </c>
      <c r="D102" s="1">
        <f>'PR-RAS'!E106</f>
        <v>23804</v>
      </c>
      <c r="E102" s="1">
        <v>0</v>
      </c>
      <c r="F102" s="1">
        <v>0</v>
      </c>
      <c r="G102" s="2">
        <f t="shared" si="0"/>
        <v>6694.8748900000001</v>
      </c>
      <c r="H102" s="2">
        <f t="shared" si="1"/>
        <v>0.11000000000058208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18677.89</v>
      </c>
      <c r="D108" s="1">
        <f>'PR-RAS'!E112</f>
        <v>23804</v>
      </c>
      <c r="E108" s="1">
        <v>0</v>
      </c>
      <c r="F108" s="1">
        <v>0</v>
      </c>
      <c r="G108" s="2">
        <f t="shared" si="0"/>
        <v>7092.5902299999998</v>
      </c>
      <c r="H108" s="2">
        <f t="shared" si="1"/>
        <v>0.11000000000058208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18677.89</v>
      </c>
      <c r="D113" s="1">
        <f>'PR-RAS'!E117</f>
        <v>23804</v>
      </c>
      <c r="E113" s="1">
        <v>0</v>
      </c>
      <c r="F113" s="1">
        <v>0</v>
      </c>
      <c r="G113" s="2">
        <f t="shared" si="0"/>
        <v>7424.0196800000003</v>
      </c>
      <c r="H113" s="2">
        <f t="shared" si="1"/>
        <v>0.11000000000058208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6654.45</v>
      </c>
      <c r="D120" s="1">
        <f>'PR-RAS'!E124</f>
        <v>2870.5</v>
      </c>
      <c r="E120" s="1">
        <v>0</v>
      </c>
      <c r="F120" s="1">
        <v>0</v>
      </c>
      <c r="G120" s="2">
        <f t="shared" si="0"/>
        <v>1475.05855</v>
      </c>
      <c r="H120" s="2">
        <f t="shared" si="1"/>
        <v>0.9499999999998181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384</v>
      </c>
      <c r="D121" s="1">
        <f>'PR-RAS'!E125</f>
        <v>739</v>
      </c>
      <c r="E121" s="1">
        <v>0</v>
      </c>
      <c r="F121" s="1">
        <v>0</v>
      </c>
      <c r="G121" s="2">
        <f t="shared" si="0"/>
        <v>223.44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52</v>
      </c>
      <c r="D122" s="1">
        <f>'PR-RAS'!E126</f>
        <v>239</v>
      </c>
      <c r="E122" s="1">
        <v>0</v>
      </c>
      <c r="F122" s="1">
        <v>0</v>
      </c>
      <c r="G122" s="2">
        <f t="shared" si="0"/>
        <v>64.13</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332</v>
      </c>
      <c r="D123" s="1">
        <f>'PR-RAS'!E127</f>
        <v>500</v>
      </c>
      <c r="E123" s="1">
        <v>0</v>
      </c>
      <c r="F123" s="1">
        <v>0</v>
      </c>
      <c r="G123" s="2">
        <f t="shared" si="0"/>
        <v>162.50399999999999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6270.45</v>
      </c>
      <c r="D124" s="1">
        <f>'PR-RAS'!E128</f>
        <v>2131.5</v>
      </c>
      <c r="E124" s="1">
        <v>0</v>
      </c>
      <c r="F124" s="1">
        <v>0</v>
      </c>
      <c r="G124" s="2">
        <f t="shared" si="0"/>
        <v>1295.6143500000001</v>
      </c>
      <c r="H124" s="2">
        <f t="shared" si="1"/>
        <v>0.9499999999998181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2235</v>
      </c>
      <c r="D125" s="1">
        <f>'PR-RAS'!E129</f>
        <v>1296</v>
      </c>
      <c r="E125" s="1">
        <v>0</v>
      </c>
      <c r="F125" s="1">
        <v>0</v>
      </c>
      <c r="G125" s="2">
        <f t="shared" si="0"/>
        <v>598.548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4035.45</v>
      </c>
      <c r="D126" s="1">
        <f>'PR-RAS'!E130</f>
        <v>835.5</v>
      </c>
      <c r="E126" s="1">
        <v>0</v>
      </c>
      <c r="F126" s="1">
        <v>0</v>
      </c>
      <c r="G126" s="2">
        <f t="shared" si="0"/>
        <v>713.30624999999998</v>
      </c>
      <c r="H126" s="2">
        <f t="shared" si="1"/>
        <v>0.9499999999998181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58102.64</v>
      </c>
      <c r="D129" s="1">
        <f>'PR-RAS'!E133</f>
        <v>75696.77</v>
      </c>
      <c r="E129" s="1">
        <v>0</v>
      </c>
      <c r="F129" s="1">
        <v>0</v>
      </c>
      <c r="G129" s="2">
        <f t="shared" si="0"/>
        <v>26815.511040000001</v>
      </c>
      <c r="H129" s="2">
        <f t="shared" si="1"/>
        <v>0.58999999999650754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58102.64</v>
      </c>
      <c r="D130" s="1">
        <f>'PR-RAS'!E134</f>
        <v>75696.77</v>
      </c>
      <c r="E130" s="1">
        <v>0</v>
      </c>
      <c r="F130" s="1">
        <v>0</v>
      </c>
      <c r="G130" s="2">
        <f t="shared" si="0"/>
        <v>27025.00722</v>
      </c>
      <c r="H130" s="2">
        <f t="shared" si="1"/>
        <v>0.58999999999650754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57172.639999999999</v>
      </c>
      <c r="D131" s="1">
        <f>'PR-RAS'!E135</f>
        <v>69741.77</v>
      </c>
      <c r="E131" s="1">
        <v>0</v>
      </c>
      <c r="F131" s="1">
        <v>0</v>
      </c>
      <c r="G131" s="2">
        <f t="shared" si="0"/>
        <v>25565.303400000001</v>
      </c>
      <c r="H131" s="2">
        <f t="shared" si="1"/>
        <v>0.58999999999650754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930</v>
      </c>
      <c r="D132" s="1">
        <f>'PR-RAS'!E136</f>
        <v>5955</v>
      </c>
      <c r="E132" s="1">
        <v>0</v>
      </c>
      <c r="F132" s="1">
        <v>0</v>
      </c>
      <c r="G132" s="2">
        <f t="shared" si="0"/>
        <v>1682.04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651159.31000000006</v>
      </c>
      <c r="D147" s="1">
        <f>'PR-RAS'!E151</f>
        <v>794741.11</v>
      </c>
      <c r="E147" s="1">
        <v>0</v>
      </c>
      <c r="F147" s="1">
        <v>0</v>
      </c>
      <c r="G147" s="2">
        <f t="shared" si="0"/>
        <v>327133.66338000004</v>
      </c>
      <c r="H147" s="2">
        <f t="shared" si="1"/>
        <v>0.42000000004190952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570695.35000000009</v>
      </c>
      <c r="D148" s="1">
        <f>'PR-RAS'!E152</f>
        <v>707225.68</v>
      </c>
      <c r="E148" s="1">
        <v>0</v>
      </c>
      <c r="F148" s="1">
        <v>0</v>
      </c>
      <c r="G148" s="2">
        <f t="shared" si="0"/>
        <v>291816.56637000002</v>
      </c>
      <c r="H148" s="2">
        <f t="shared" si="1"/>
        <v>0.67000000004190952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469192.28</v>
      </c>
      <c r="D149" s="1">
        <f>'PR-RAS'!E153</f>
        <v>589034.87</v>
      </c>
      <c r="E149" s="1">
        <v>0</v>
      </c>
      <c r="F149" s="1">
        <v>0</v>
      </c>
      <c r="G149" s="2">
        <f t="shared" si="0"/>
        <v>243794.77896</v>
      </c>
      <c r="H149" s="2">
        <f t="shared" si="1"/>
        <v>0.41000000003259629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469192.28</v>
      </c>
      <c r="D150" s="1">
        <f>'PR-RAS'!E154</f>
        <v>589034.87</v>
      </c>
      <c r="E150" s="1">
        <v>0</v>
      </c>
      <c r="F150" s="1">
        <v>0</v>
      </c>
      <c r="G150" s="2">
        <f t="shared" si="0"/>
        <v>245442.04097999999</v>
      </c>
      <c r="H150" s="2">
        <f t="shared" si="1"/>
        <v>0.41000000003259629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24123.96</v>
      </c>
      <c r="D154" s="1">
        <f>'PR-RAS'!E158</f>
        <v>21022.42</v>
      </c>
      <c r="E154" s="1">
        <v>0</v>
      </c>
      <c r="F154" s="1">
        <v>0</v>
      </c>
      <c r="G154" s="2">
        <f t="shared" si="0"/>
        <v>10123.826399999998</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77379.11</v>
      </c>
      <c r="D155" s="1">
        <f>'PR-RAS'!E159</f>
        <v>97168.39</v>
      </c>
      <c r="E155" s="1">
        <v>0</v>
      </c>
      <c r="F155" s="1">
        <v>0</v>
      </c>
      <c r="G155" s="2">
        <f t="shared" si="0"/>
        <v>41844.247060000002</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77379.11</v>
      </c>
      <c r="D157" s="1">
        <f>'PR-RAS'!E161</f>
        <v>97168.39</v>
      </c>
      <c r="E157" s="1">
        <v>0</v>
      </c>
      <c r="F157" s="1">
        <v>0</v>
      </c>
      <c r="G157" s="2">
        <f t="shared" si="0"/>
        <v>42387.67884</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79554.679999999993</v>
      </c>
      <c r="D159" s="1">
        <f>'PR-RAS'!E163</f>
        <v>86492.6</v>
      </c>
      <c r="E159" s="1">
        <v>0</v>
      </c>
      <c r="F159" s="1">
        <v>0</v>
      </c>
      <c r="G159" s="2">
        <f t="shared" si="0"/>
        <v>39901.301039999998</v>
      </c>
      <c r="H159" s="2">
        <f t="shared" si="1"/>
        <v>0.72000000000116415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19704</v>
      </c>
      <c r="D160" s="1">
        <f>'PR-RAS'!E164</f>
        <v>22408.74</v>
      </c>
      <c r="E160" s="1">
        <v>0</v>
      </c>
      <c r="F160" s="1">
        <v>0</v>
      </c>
      <c r="G160" s="2">
        <f t="shared" si="0"/>
        <v>10258.91532</v>
      </c>
      <c r="H160" s="2">
        <f t="shared" si="1"/>
        <v>0.25999999999839929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6170.18</v>
      </c>
      <c r="D161" s="1">
        <f>'PR-RAS'!E165</f>
        <v>4902.63</v>
      </c>
      <c r="E161" s="1">
        <v>0</v>
      </c>
      <c r="F161" s="1">
        <v>0</v>
      </c>
      <c r="G161" s="2">
        <f t="shared" si="0"/>
        <v>2556.0704000000001</v>
      </c>
      <c r="H161" s="2">
        <f t="shared" si="1"/>
        <v>0.5500000000001819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13533.82</v>
      </c>
      <c r="D162" s="1">
        <f>'PR-RAS'!E166</f>
        <v>16806.11</v>
      </c>
      <c r="E162" s="1">
        <v>0</v>
      </c>
      <c r="F162" s="1">
        <v>0</v>
      </c>
      <c r="G162" s="2">
        <f t="shared" si="0"/>
        <v>7590.5124400000004</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700</v>
      </c>
      <c r="E163" s="1">
        <v>0</v>
      </c>
      <c r="F163" s="1">
        <v>0</v>
      </c>
      <c r="G163" s="2">
        <f t="shared" si="0"/>
        <v>226.8</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26202.429999999997</v>
      </c>
      <c r="D165" s="1">
        <f>'PR-RAS'!E169</f>
        <v>30945.25</v>
      </c>
      <c r="E165" s="1">
        <v>0</v>
      </c>
      <c r="F165" s="1">
        <v>0</v>
      </c>
      <c r="G165" s="2">
        <f t="shared" si="0"/>
        <v>14447.240519999999</v>
      </c>
      <c r="H165" s="2">
        <f t="shared" si="1"/>
        <v>0.67999999999665306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4639.13</v>
      </c>
      <c r="D166" s="1">
        <f>'PR-RAS'!E170</f>
        <v>5525.31</v>
      </c>
      <c r="E166" s="1">
        <v>0</v>
      </c>
      <c r="F166" s="1">
        <v>0</v>
      </c>
      <c r="G166" s="2">
        <f t="shared" si="0"/>
        <v>2588.8087500000001</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8138.49</v>
      </c>
      <c r="D167" s="1">
        <f>'PR-RAS'!E171</f>
        <v>10527.07</v>
      </c>
      <c r="E167" s="1">
        <v>0</v>
      </c>
      <c r="F167" s="1">
        <v>0</v>
      </c>
      <c r="G167" s="2">
        <f t="shared" si="0"/>
        <v>4845.9765799999996</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8155.65</v>
      </c>
      <c r="D168" s="1">
        <f>'PR-RAS'!E172</f>
        <v>8487.4599999999991</v>
      </c>
      <c r="E168" s="1">
        <v>0</v>
      </c>
      <c r="F168" s="1">
        <v>0</v>
      </c>
      <c r="G168" s="2">
        <f t="shared" si="0"/>
        <v>4196.80519</v>
      </c>
      <c r="H168" s="2">
        <f t="shared" si="1"/>
        <v>0.80999999999949068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1891.32</v>
      </c>
      <c r="D169" s="1">
        <f>'PR-RAS'!E173</f>
        <v>2610.27</v>
      </c>
      <c r="E169" s="1">
        <v>0</v>
      </c>
      <c r="F169" s="1">
        <v>0</v>
      </c>
      <c r="G169" s="2">
        <f t="shared" si="0"/>
        <v>1194.7924800000001</v>
      </c>
      <c r="H169" s="2">
        <f t="shared" si="1"/>
        <v>0.58999999999991815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3117.4</v>
      </c>
      <c r="D170" s="1">
        <f>'PR-RAS'!E174</f>
        <v>3777.3</v>
      </c>
      <c r="E170" s="1">
        <v>0</v>
      </c>
      <c r="F170" s="1">
        <v>0</v>
      </c>
      <c r="G170" s="2">
        <f t="shared" si="0"/>
        <v>1803.5680000000002</v>
      </c>
      <c r="H170" s="2">
        <f t="shared" si="1"/>
        <v>0.70000000000027285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260.44</v>
      </c>
      <c r="D172" s="1">
        <f>'PR-RAS'!E176</f>
        <v>17.84</v>
      </c>
      <c r="E172" s="1">
        <v>0</v>
      </c>
      <c r="F172" s="1">
        <v>0</v>
      </c>
      <c r="G172" s="2">
        <f t="shared" si="0"/>
        <v>50.636520000000004</v>
      </c>
      <c r="H172" s="2">
        <f t="shared" si="1"/>
        <v>0.59999999999999787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20795.620000000003</v>
      </c>
      <c r="D173" s="1">
        <f>'PR-RAS'!E177</f>
        <v>27142.280000000002</v>
      </c>
      <c r="E173" s="1">
        <v>0</v>
      </c>
      <c r="F173" s="1">
        <v>0</v>
      </c>
      <c r="G173" s="2">
        <f t="shared" si="0"/>
        <v>12913.79096</v>
      </c>
      <c r="H173" s="2">
        <f t="shared" si="1"/>
        <v>0.65999999999985448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4389.1400000000003</v>
      </c>
      <c r="D174" s="1">
        <f>'PR-RAS'!E178</f>
        <v>5319.14</v>
      </c>
      <c r="E174" s="1">
        <v>0</v>
      </c>
      <c r="F174" s="1">
        <v>0</v>
      </c>
      <c r="G174" s="2">
        <f t="shared" si="0"/>
        <v>2599.7436600000001</v>
      </c>
      <c r="H174" s="2">
        <f t="shared" si="1"/>
        <v>0.28000000000065484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4161.3100000000004</v>
      </c>
      <c r="D175" s="1">
        <f>'PR-RAS'!E179</f>
        <v>7296.62</v>
      </c>
      <c r="E175" s="1">
        <v>0</v>
      </c>
      <c r="F175" s="1">
        <v>0</v>
      </c>
      <c r="G175" s="2">
        <f t="shared" si="0"/>
        <v>3263.2916999999998</v>
      </c>
      <c r="H175" s="2">
        <f t="shared" si="1"/>
        <v>0.69000000000050932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2910.06</v>
      </c>
      <c r="D177" s="1">
        <f>'PR-RAS'!E181</f>
        <v>3134.92</v>
      </c>
      <c r="E177" s="1">
        <v>0</v>
      </c>
      <c r="F177" s="1">
        <v>0</v>
      </c>
      <c r="G177" s="2">
        <f t="shared" si="0"/>
        <v>1615.6623999999999</v>
      </c>
      <c r="H177" s="2">
        <f t="shared" si="1"/>
        <v>0.13999999999987267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3302.81</v>
      </c>
      <c r="D178" s="1">
        <f>'PR-RAS'!E182</f>
        <v>4436.67</v>
      </c>
      <c r="E178" s="1">
        <v>0</v>
      </c>
      <c r="F178" s="1">
        <v>0</v>
      </c>
      <c r="G178" s="2">
        <f t="shared" si="0"/>
        <v>2155.1785499999996</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2085.6999999999998</v>
      </c>
      <c r="D179" s="1">
        <f>'PR-RAS'!E183</f>
        <v>1484.54</v>
      </c>
      <c r="E179" s="1">
        <v>0</v>
      </c>
      <c r="F179" s="1">
        <v>0</v>
      </c>
      <c r="G179" s="2">
        <f t="shared" si="0"/>
        <v>899.75083999999993</v>
      </c>
      <c r="H179" s="2">
        <f t="shared" si="1"/>
        <v>0.76000000000021828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420</v>
      </c>
      <c r="D180" s="1">
        <f>'PR-RAS'!E184</f>
        <v>513.74</v>
      </c>
      <c r="E180" s="1">
        <v>0</v>
      </c>
      <c r="F180" s="1">
        <v>0</v>
      </c>
      <c r="G180" s="2">
        <f t="shared" si="0"/>
        <v>259.09891999999996</v>
      </c>
      <c r="H180" s="2">
        <f t="shared" si="1"/>
        <v>0.25999999999999091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723.45</v>
      </c>
      <c r="D181" s="1">
        <f>'PR-RAS'!E185</f>
        <v>1660.95</v>
      </c>
      <c r="E181" s="1">
        <v>0</v>
      </c>
      <c r="F181" s="1">
        <v>0</v>
      </c>
      <c r="G181" s="2">
        <f t="shared" si="0"/>
        <v>728.16300000000001</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2803.15</v>
      </c>
      <c r="D182" s="1">
        <f>'PR-RAS'!E186</f>
        <v>3295.7</v>
      </c>
      <c r="E182" s="1">
        <v>0</v>
      </c>
      <c r="F182" s="1">
        <v>0</v>
      </c>
      <c r="G182" s="2">
        <f t="shared" si="0"/>
        <v>1700.4135499999998</v>
      </c>
      <c r="H182" s="2">
        <f t="shared" si="1"/>
        <v>0.45000000000027285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2976.85</v>
      </c>
      <c r="D183" s="1">
        <f>'PR-RAS'!E187</f>
        <v>127.72</v>
      </c>
      <c r="E183" s="1">
        <v>0</v>
      </c>
      <c r="F183" s="1">
        <v>0</v>
      </c>
      <c r="G183" s="2">
        <f t="shared" si="0"/>
        <v>588.27678000000003</v>
      </c>
      <c r="H183" s="2">
        <f t="shared" si="1"/>
        <v>0.43000000000009209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9875.7800000000007</v>
      </c>
      <c r="D184" s="1">
        <f>'PR-RAS'!E188</f>
        <v>5868.6100000000006</v>
      </c>
      <c r="E184" s="1">
        <v>0</v>
      </c>
      <c r="F184" s="1">
        <v>0</v>
      </c>
      <c r="G184" s="2">
        <f t="shared" si="0"/>
        <v>3955.1790000000001</v>
      </c>
      <c r="H184" s="2">
        <f t="shared" si="1"/>
        <v>0.60999999999876309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700.72</v>
      </c>
      <c r="D186" s="1">
        <f>'PR-RAS'!E190</f>
        <v>709.2</v>
      </c>
      <c r="E186" s="1">
        <v>0</v>
      </c>
      <c r="F186" s="1">
        <v>0</v>
      </c>
      <c r="G186" s="2">
        <f t="shared" si="0"/>
        <v>392.03719999999998</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356.93</v>
      </c>
      <c r="D187" s="1">
        <f>'PR-RAS'!E191</f>
        <v>201.6</v>
      </c>
      <c r="E187" s="1">
        <v>0</v>
      </c>
      <c r="F187" s="1">
        <v>0</v>
      </c>
      <c r="G187" s="2">
        <f t="shared" si="0"/>
        <v>141.38417999999999</v>
      </c>
      <c r="H187" s="2">
        <f t="shared" si="1"/>
        <v>0.46999999999999886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80</v>
      </c>
      <c r="E188" s="1">
        <v>0</v>
      </c>
      <c r="F188" s="1">
        <v>0</v>
      </c>
      <c r="G188" s="2">
        <f t="shared" si="0"/>
        <v>38.946490000000004</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1825.69</v>
      </c>
      <c r="D189" s="1">
        <f>'PR-RAS'!E193</f>
        <v>2022.51</v>
      </c>
      <c r="E189" s="1">
        <v>0</v>
      </c>
      <c r="F189" s="1">
        <v>0</v>
      </c>
      <c r="G189" s="2">
        <f t="shared" si="0"/>
        <v>1103.6934799999999</v>
      </c>
      <c r="H189" s="2">
        <f t="shared" si="1"/>
        <v>0.79999999999995453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6944.17</v>
      </c>
      <c r="D191" s="1">
        <f>'PR-RAS'!E195</f>
        <v>2855.3</v>
      </c>
      <c r="E191" s="1">
        <v>0</v>
      </c>
      <c r="F191" s="1">
        <v>0</v>
      </c>
      <c r="G191" s="2">
        <f t="shared" si="0"/>
        <v>2404.4063000000001</v>
      </c>
      <c r="H191" s="2">
        <f t="shared" si="1"/>
        <v>0.47000000000025466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507.88</v>
      </c>
      <c r="D192" s="1">
        <f>'PR-RAS'!E196</f>
        <v>532.21</v>
      </c>
      <c r="E192" s="1">
        <v>0</v>
      </c>
      <c r="F192" s="1">
        <v>0</v>
      </c>
      <c r="G192" s="2">
        <f t="shared" si="0"/>
        <v>300.30930000000006</v>
      </c>
      <c r="H192" s="2">
        <f t="shared" si="1"/>
        <v>0.33000000000004093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507.88</v>
      </c>
      <c r="D206" s="1">
        <f>'PR-RAS'!E210</f>
        <v>532.21</v>
      </c>
      <c r="E206" s="1">
        <v>0</v>
      </c>
      <c r="F206" s="1">
        <v>0</v>
      </c>
      <c r="G206" s="2">
        <f t="shared" si="0"/>
        <v>322.32150000000001</v>
      </c>
      <c r="H206" s="2">
        <f t="shared" si="1"/>
        <v>0.33000000000004093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507.88</v>
      </c>
      <c r="D207" s="1">
        <f>'PR-RAS'!E211</f>
        <v>532.21</v>
      </c>
      <c r="E207" s="1">
        <v>0</v>
      </c>
      <c r="F207" s="1">
        <v>0</v>
      </c>
      <c r="G207" s="2">
        <f t="shared" si="0"/>
        <v>323.8938</v>
      </c>
      <c r="H207" s="2">
        <f t="shared" si="1"/>
        <v>0.33000000000004093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110.59</v>
      </c>
      <c r="E248" s="1">
        <v>0</v>
      </c>
      <c r="F248" s="1">
        <v>0</v>
      </c>
      <c r="G248" s="2">
        <f t="shared" si="0"/>
        <v>54.631460000000004</v>
      </c>
      <c r="H248" s="2">
        <f t="shared" si="1"/>
        <v>0.40999999999999659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110.59</v>
      </c>
      <c r="E255" s="1">
        <v>0</v>
      </c>
      <c r="F255" s="1">
        <v>0</v>
      </c>
      <c r="G255" s="2">
        <f t="shared" si="0"/>
        <v>56.179720000000003</v>
      </c>
      <c r="H255" s="2">
        <f t="shared" si="1"/>
        <v>0.40999999999999659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110.59</v>
      </c>
      <c r="E257" s="1">
        <v>0</v>
      </c>
      <c r="F257" s="1">
        <v>0</v>
      </c>
      <c r="G257" s="2">
        <f t="shared" si="0"/>
        <v>56.622080000000004</v>
      </c>
      <c r="H257" s="2">
        <f t="shared" si="1"/>
        <v>0.40999999999999659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401.4</v>
      </c>
      <c r="D259" s="1">
        <f>'PR-RAS'!E263</f>
        <v>380.03</v>
      </c>
      <c r="E259" s="1">
        <v>0</v>
      </c>
      <c r="F259" s="1">
        <v>0</v>
      </c>
      <c r="G259" s="2">
        <f t="shared" si="0"/>
        <v>299.65667999999999</v>
      </c>
      <c r="H259" s="2">
        <f t="shared" si="1"/>
        <v>0.42999999999994998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401.4</v>
      </c>
      <c r="D260" s="1">
        <f>'PR-RAS'!E264</f>
        <v>380.03</v>
      </c>
      <c r="E260" s="1">
        <v>0</v>
      </c>
      <c r="F260" s="1">
        <v>0</v>
      </c>
      <c r="G260" s="2">
        <f t="shared" si="0"/>
        <v>300.81814000000003</v>
      </c>
      <c r="H260" s="2">
        <f t="shared" si="1"/>
        <v>0.42999999999994998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401.4</v>
      </c>
      <c r="D262" s="1">
        <f>'PR-RAS'!E266</f>
        <v>380.03</v>
      </c>
      <c r="E262" s="1">
        <v>0</v>
      </c>
      <c r="F262" s="1">
        <v>0</v>
      </c>
      <c r="G262" s="2">
        <f t="shared" si="0"/>
        <v>303.14106000000004</v>
      </c>
      <c r="H262" s="2">
        <f t="shared" si="1"/>
        <v>0.42999999999994998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651159.31000000006</v>
      </c>
      <c r="D285" s="1">
        <f>'PR-RAS'!E289</f>
        <v>794741.11</v>
      </c>
      <c r="E285" s="1">
        <v>0</v>
      </c>
      <c r="F285" s="1">
        <v>0</v>
      </c>
      <c r="G285" s="2">
        <f t="shared" si="8"/>
        <v>636342.19452000002</v>
      </c>
      <c r="H285" s="2">
        <f t="shared" si="9"/>
        <v>0.42000000004190952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11743.239999999874</v>
      </c>
      <c r="D286" s="1">
        <f>'PR-RAS'!E290</f>
        <v>14986.760000000009</v>
      </c>
      <c r="E286" s="1">
        <v>0</v>
      </c>
      <c r="F286" s="1">
        <v>0</v>
      </c>
      <c r="G286" s="2">
        <f t="shared" si="8"/>
        <v>11889.276599999968</v>
      </c>
      <c r="H286" s="2">
        <f t="shared" si="9"/>
        <v>0.47999999986495823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8108.38</v>
      </c>
      <c r="D288" s="1">
        <f>'PR-RAS'!E292</f>
        <v>11954.92</v>
      </c>
      <c r="E288" s="1">
        <v>0</v>
      </c>
      <c r="F288" s="1">
        <v>0</v>
      </c>
      <c r="G288" s="2">
        <f t="shared" si="8"/>
        <v>9189.2291399999995</v>
      </c>
      <c r="H288" s="2">
        <f t="shared" si="9"/>
        <v>0.46000000000003638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7831.7</v>
      </c>
      <c r="D345" s="1">
        <f>'PR-RAS'!E350</f>
        <v>18960.489999999998</v>
      </c>
      <c r="E345" s="1">
        <v>0</v>
      </c>
      <c r="F345" s="1">
        <v>0</v>
      </c>
      <c r="G345" s="2">
        <f t="shared" si="8"/>
        <v>15738.921919999997</v>
      </c>
      <c r="H345" s="2">
        <f t="shared" si="9"/>
        <v>0.78999999999814463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600</v>
      </c>
      <c r="D346" s="1">
        <f>'PR-RAS'!E351</f>
        <v>0</v>
      </c>
      <c r="E346" s="1">
        <v>0</v>
      </c>
      <c r="F346" s="1">
        <v>0</v>
      </c>
      <c r="G346" s="2">
        <f t="shared" si="8"/>
        <v>206.99999999999997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600</v>
      </c>
      <c r="D351" s="1">
        <f>'PR-RAS'!E356</f>
        <v>0</v>
      </c>
      <c r="E351" s="1">
        <v>0</v>
      </c>
      <c r="F351" s="1">
        <v>0</v>
      </c>
      <c r="G351" s="2">
        <f t="shared" si="8"/>
        <v>210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600</v>
      </c>
      <c r="D357" s="1">
        <f>'PR-RAS'!E362</f>
        <v>0</v>
      </c>
      <c r="E357" s="1">
        <v>0</v>
      </c>
      <c r="F357" s="1">
        <v>0</v>
      </c>
      <c r="G357" s="2">
        <f t="shared" si="8"/>
        <v>213.6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7231.7</v>
      </c>
      <c r="D358" s="1">
        <f>'PR-RAS'!E363</f>
        <v>13335.49</v>
      </c>
      <c r="E358" s="1">
        <v>0</v>
      </c>
      <c r="F358" s="1">
        <v>0</v>
      </c>
      <c r="G358" s="2">
        <f t="shared" si="8"/>
        <v>12103.25676</v>
      </c>
      <c r="H358" s="2">
        <f t="shared" si="9"/>
        <v>0.78999999999996362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6369.12</v>
      </c>
      <c r="D364" s="1">
        <f>'PR-RAS'!E369</f>
        <v>12248.89</v>
      </c>
      <c r="E364" s="1">
        <v>0</v>
      </c>
      <c r="F364" s="1">
        <v>0</v>
      </c>
      <c r="G364" s="2">
        <f t="shared" si="8"/>
        <v>11204.684699999998</v>
      </c>
      <c r="H364" s="2">
        <f t="shared" si="9"/>
        <v>0.23000000000047294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5918</v>
      </c>
      <c r="D365" s="1">
        <f>'PR-RAS'!E370</f>
        <v>3075</v>
      </c>
      <c r="E365" s="1">
        <v>0</v>
      </c>
      <c r="F365" s="1">
        <v>0</v>
      </c>
      <c r="G365" s="2">
        <f t="shared" si="8"/>
        <v>4392.7519999999995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1166.5</v>
      </c>
      <c r="E367" s="1">
        <v>0</v>
      </c>
      <c r="F367" s="1">
        <v>0</v>
      </c>
      <c r="G367" s="2">
        <f t="shared" si="8"/>
        <v>853.87799999999993</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451.12</v>
      </c>
      <c r="D371" s="1">
        <f>'PR-RAS'!E376</f>
        <v>8007.39</v>
      </c>
      <c r="E371" s="1">
        <v>0</v>
      </c>
      <c r="F371" s="1">
        <v>0</v>
      </c>
      <c r="G371" s="2">
        <f t="shared" si="8"/>
        <v>6092.3830000000007</v>
      </c>
      <c r="H371" s="2">
        <f t="shared" si="9"/>
        <v>0.51000000000033197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862.58</v>
      </c>
      <c r="D378" s="1">
        <f>'PR-RAS'!E383</f>
        <v>1086.5999999999999</v>
      </c>
      <c r="E378" s="1">
        <v>0</v>
      </c>
      <c r="F378" s="1">
        <v>0</v>
      </c>
      <c r="G378" s="2">
        <f t="shared" si="8"/>
        <v>1144.4890599999999</v>
      </c>
      <c r="H378" s="2">
        <f t="shared" si="9"/>
        <v>0.82000000000005002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862.58</v>
      </c>
      <c r="D379" s="1">
        <f>'PR-RAS'!E384</f>
        <v>1086.5999999999999</v>
      </c>
      <c r="E379" s="1">
        <v>0</v>
      </c>
      <c r="F379" s="1">
        <v>0</v>
      </c>
      <c r="G379" s="2">
        <f t="shared" si="8"/>
        <v>1147.5248399999998</v>
      </c>
      <c r="H379" s="2">
        <f t="shared" si="9"/>
        <v>0.82000000000005002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5625</v>
      </c>
      <c r="E397" s="1">
        <v>0</v>
      </c>
      <c r="F397" s="1">
        <v>0</v>
      </c>
      <c r="G397" s="2">
        <f t="shared" si="8"/>
        <v>4455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5625</v>
      </c>
      <c r="E398" s="1">
        <v>0</v>
      </c>
      <c r="F398" s="1">
        <v>0</v>
      </c>
      <c r="G398" s="2">
        <f t="shared" si="8"/>
        <v>4466.25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7831.7</v>
      </c>
      <c r="D403" s="1">
        <f>'PR-RAS'!E408</f>
        <v>18960.489999999998</v>
      </c>
      <c r="E403" s="1">
        <v>0</v>
      </c>
      <c r="F403" s="1">
        <v>0</v>
      </c>
      <c r="G403" s="2">
        <f t="shared" si="8"/>
        <v>18392.577359999999</v>
      </c>
      <c r="H403" s="2">
        <f t="shared" si="9"/>
        <v>0.78999999999814463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662902.54999999993</v>
      </c>
      <c r="D407" s="1">
        <f>'PR-RAS'!E412</f>
        <v>809727.87</v>
      </c>
      <c r="E407" s="1">
        <v>0</v>
      </c>
      <c r="F407" s="1">
        <v>0</v>
      </c>
      <c r="G407" s="2">
        <f t="shared" si="8"/>
        <v>926637.46574000013</v>
      </c>
      <c r="H407" s="2">
        <f t="shared" si="9"/>
        <v>0.58000000007450581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658991.01</v>
      </c>
      <c r="D408" s="1">
        <f>'PR-RAS'!E413</f>
        <v>813701.6</v>
      </c>
      <c r="E408" s="1">
        <v>0</v>
      </c>
      <c r="F408" s="1">
        <v>0</v>
      </c>
      <c r="G408" s="2">
        <f t="shared" si="8"/>
        <v>930562.44346999994</v>
      </c>
      <c r="H408" s="2">
        <f t="shared" si="9"/>
        <v>0.41000000003259629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3911.5399999999208</v>
      </c>
      <c r="D409" s="1">
        <f>'PR-RAS'!E414</f>
        <v>0</v>
      </c>
      <c r="E409" s="1">
        <v>0</v>
      </c>
      <c r="F409" s="1">
        <v>0</v>
      </c>
      <c r="G409" s="2">
        <f t="shared" si="8"/>
        <v>1595.9083199999675</v>
      </c>
      <c r="H409" s="2">
        <f t="shared" si="9"/>
        <v>0.46000000007916242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3973.7299999999814</v>
      </c>
      <c r="E410" s="1">
        <v>0</v>
      </c>
      <c r="F410" s="1">
        <v>0</v>
      </c>
      <c r="G410" s="2">
        <f t="shared" si="8"/>
        <v>3250.5111399999846</v>
      </c>
      <c r="H410" s="2">
        <f t="shared" si="9"/>
        <v>0.27000000001862645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8108.38</v>
      </c>
      <c r="D411" s="1">
        <f>'PR-RAS'!E416</f>
        <v>11954.92</v>
      </c>
      <c r="E411" s="1">
        <v>0</v>
      </c>
      <c r="F411" s="1">
        <v>0</v>
      </c>
      <c r="G411" s="2">
        <f t="shared" si="8"/>
        <v>13127.4702</v>
      </c>
      <c r="H411" s="2">
        <f t="shared" si="9"/>
        <v>0.46000000000003638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662902.54999999993</v>
      </c>
      <c r="D633" s="1">
        <f>'PR-RAS'!E639</f>
        <v>809727.87</v>
      </c>
      <c r="E633" s="1">
        <v>0</v>
      </c>
      <c r="F633" s="1">
        <v>0</v>
      </c>
      <c r="G633" s="2">
        <f t="shared" si="10"/>
        <v>1442450.43928</v>
      </c>
      <c r="H633" s="2">
        <f t="shared" si="11"/>
        <v>0.58000000007450581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658991.01</v>
      </c>
      <c r="D634" s="1">
        <f>'PR-RAS'!E640</f>
        <v>813701.6</v>
      </c>
      <c r="E634" s="1">
        <v>0</v>
      </c>
      <c r="F634" s="1">
        <v>0</v>
      </c>
      <c r="G634" s="2">
        <f t="shared" si="10"/>
        <v>1447287.5349300001</v>
      </c>
      <c r="H634" s="2">
        <f t="shared" si="11"/>
        <v>0.41000000003259629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3911.5399999999208</v>
      </c>
      <c r="D635" s="1">
        <f>'PR-RAS'!E641</f>
        <v>0</v>
      </c>
      <c r="E635" s="1">
        <v>0</v>
      </c>
      <c r="F635" s="1">
        <v>0</v>
      </c>
      <c r="G635" s="2">
        <f t="shared" si="10"/>
        <v>2479.9163599999497</v>
      </c>
      <c r="H635" s="2">
        <f t="shared" si="11"/>
        <v>0.46000000007916242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3973.7299999999814</v>
      </c>
      <c r="E636" s="1">
        <v>0</v>
      </c>
      <c r="F636" s="1">
        <v>0</v>
      </c>
      <c r="G636" s="2">
        <f t="shared" si="10"/>
        <v>5046.6370999999763</v>
      </c>
      <c r="H636" s="2">
        <f t="shared" si="11"/>
        <v>0.27000000001862645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8108.38</v>
      </c>
      <c r="D637" s="1">
        <f>'PR-RAS'!E643</f>
        <v>11954.92</v>
      </c>
      <c r="E637" s="1">
        <v>0</v>
      </c>
      <c r="F637" s="1">
        <v>0</v>
      </c>
      <c r="G637" s="2">
        <f t="shared" si="10"/>
        <v>20363.587920000002</v>
      </c>
      <c r="H637" s="2">
        <f t="shared" si="11"/>
        <v>0.46000000000003638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12019.919999999922</v>
      </c>
      <c r="D639" s="1">
        <f>'PR-RAS'!E645</f>
        <v>7981.1900000000187</v>
      </c>
      <c r="E639" s="1">
        <v>0</v>
      </c>
      <c r="F639" s="1">
        <v>0</v>
      </c>
      <c r="G639" s="2">
        <f t="shared" si="10"/>
        <v>17852.707399999974</v>
      </c>
      <c r="H639" s="2">
        <f t="shared" si="11"/>
        <v>0.270000000096843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50996.09</v>
      </c>
      <c r="D641" s="1">
        <f>'PR-RAS'!E647</f>
        <v>62960.21</v>
      </c>
      <c r="E641" s="1">
        <v>0</v>
      </c>
      <c r="F641" s="1">
        <v>0</v>
      </c>
      <c r="G641" s="2">
        <f t="shared" si="10"/>
        <v>113226.56640000001</v>
      </c>
      <c r="H641" s="2">
        <f t="shared" si="11"/>
        <v>0.29999999999563443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24114.73</v>
      </c>
      <c r="D642" s="1">
        <f>'PR-RAS'!E649</f>
        <v>20917.66</v>
      </c>
      <c r="E642" s="1">
        <v>0</v>
      </c>
      <c r="F642" s="1">
        <v>0</v>
      </c>
      <c r="G642" s="2">
        <f t="shared" si="10"/>
        <v>42273.982050000006</v>
      </c>
      <c r="H642" s="2">
        <f t="shared" si="11"/>
        <v>0.61000000000058208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105404.7</v>
      </c>
      <c r="D643" s="1">
        <f>'PR-RAS'!E650</f>
        <v>123779.37</v>
      </c>
      <c r="E643" s="1">
        <v>0</v>
      </c>
      <c r="F643" s="1">
        <v>0</v>
      </c>
      <c r="G643" s="2">
        <f t="shared" si="10"/>
        <v>226602.52848000001</v>
      </c>
      <c r="H643" s="2">
        <f t="shared" si="11"/>
        <v>0.66999999999825377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108601.77</v>
      </c>
      <c r="D644" s="1">
        <f>'PR-RAS'!E651</f>
        <v>130015.84</v>
      </c>
      <c r="E644" s="1">
        <v>0</v>
      </c>
      <c r="F644" s="1">
        <v>0</v>
      </c>
      <c r="G644" s="2">
        <f t="shared" si="10"/>
        <v>237031.30835000001</v>
      </c>
      <c r="H644" s="2">
        <f t="shared" si="11"/>
        <v>0.38999999999941792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20917.659999999989</v>
      </c>
      <c r="D645" s="1">
        <f>'PR-RAS'!E652</f>
        <v>14681.190000000002</v>
      </c>
      <c r="E645" s="1">
        <v>0</v>
      </c>
      <c r="F645" s="1">
        <v>0</v>
      </c>
      <c r="G645" s="2">
        <f t="shared" si="10"/>
        <v>32380.345759999997</v>
      </c>
      <c r="H645" s="2">
        <f t="shared" si="11"/>
        <v>0.53000000001338776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37</v>
      </c>
      <c r="E647" s="1">
        <v>0</v>
      </c>
      <c r="F647" s="1">
        <v>0</v>
      </c>
      <c r="G647" s="2">
        <f t="shared" si="10"/>
        <v>72.998000000000005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24</v>
      </c>
      <c r="E649" s="1">
        <v>0</v>
      </c>
      <c r="F649" s="1">
        <v>0</v>
      </c>
      <c r="G649" s="2">
        <f t="shared" si="10"/>
        <v>47.304000000000002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570461.61</v>
      </c>
      <c r="D668" s="1">
        <f>'PR-RAS'!E675</f>
        <v>700157.49</v>
      </c>
      <c r="E668" s="1">
        <v>0</v>
      </c>
      <c r="F668" s="1">
        <v>0</v>
      </c>
      <c r="G668" s="2">
        <f t="shared" si="10"/>
        <v>1314507.9855299999</v>
      </c>
      <c r="H668" s="2">
        <f t="shared" si="11"/>
        <v>0.88000000000465661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2654</v>
      </c>
      <c r="D669" s="1">
        <f>'PR-RAS'!E676</f>
        <v>2654</v>
      </c>
      <c r="E669" s="1">
        <v>0</v>
      </c>
      <c r="F669" s="1">
        <v>0</v>
      </c>
      <c r="G669" s="2">
        <f t="shared" si="10"/>
        <v>5318.616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371</v>
      </c>
      <c r="D670" s="1">
        <f>'PR-RAS'!E677</f>
        <v>380</v>
      </c>
      <c r="E670" s="1">
        <v>0</v>
      </c>
      <c r="F670" s="1">
        <v>0</v>
      </c>
      <c r="G670" s="2">
        <f t="shared" si="10"/>
        <v>756.63900000000001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18562.88</v>
      </c>
      <c r="D703" s="1">
        <f>'PR-RAS'!E710</f>
        <v>23804</v>
      </c>
      <c r="E703" s="1">
        <v>0</v>
      </c>
      <c r="F703" s="1">
        <v>0</v>
      </c>
      <c r="G703" s="2">
        <f t="shared" si="10"/>
        <v>46451.957759999998</v>
      </c>
      <c r="H703" s="2">
        <f t="shared" si="11"/>
        <v>0.11999999999898137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115.01</v>
      </c>
      <c r="D705" s="1">
        <f>'PR-RAS'!E712</f>
        <v>0</v>
      </c>
      <c r="E705" s="1">
        <v>0</v>
      </c>
      <c r="F705" s="1">
        <v>0</v>
      </c>
      <c r="G705" s="2">
        <f t="shared" si="10"/>
        <v>80.967039999999997</v>
      </c>
      <c r="H705" s="2">
        <f t="shared" si="11"/>
        <v>1.0000000000005116E-2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2206.38</v>
      </c>
      <c r="D709" s="1">
        <f>'PR-RAS'!E716</f>
        <v>0</v>
      </c>
      <c r="E709" s="1">
        <v>0</v>
      </c>
      <c r="F709" s="1">
        <v>0</v>
      </c>
      <c r="G709" s="2">
        <f t="shared" si="10"/>
        <v>1562.1170400000001</v>
      </c>
      <c r="H709" s="2">
        <f t="shared" si="11"/>
        <v>0.38000000000010914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479.38</v>
      </c>
      <c r="D710" s="1">
        <f>'PR-RAS'!E717</f>
        <v>441.44</v>
      </c>
      <c r="E710" s="1">
        <v>0</v>
      </c>
      <c r="F710" s="1">
        <v>0</v>
      </c>
      <c r="G710" s="2">
        <f t="shared" si="10"/>
        <v>965.84233999999992</v>
      </c>
      <c r="H710" s="2">
        <f t="shared" si="11"/>
        <v>0.81999999999999318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13533.82</v>
      </c>
      <c r="D711" s="1">
        <f>'PR-RAS'!E718</f>
        <v>16806.11</v>
      </c>
      <c r="E711" s="1">
        <v>0</v>
      </c>
      <c r="F711" s="1">
        <v>0</v>
      </c>
      <c r="G711" s="2">
        <f t="shared" si="10"/>
        <v>33473.688399999999</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2085.6999999999998</v>
      </c>
      <c r="D713" s="1">
        <f>'PR-RAS'!E720</f>
        <v>1484.54</v>
      </c>
      <c r="E713" s="1">
        <v>0</v>
      </c>
      <c r="F713" s="1">
        <v>0</v>
      </c>
      <c r="G713" s="2">
        <f t="shared" si="10"/>
        <v>3599.0033599999997</v>
      </c>
      <c r="H713" s="2">
        <f t="shared" si="11"/>
        <v>0.76000000000021828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320.25</v>
      </c>
      <c r="D714" s="1">
        <f>'PR-RAS'!E721</f>
        <v>413.99</v>
      </c>
      <c r="E714" s="1">
        <v>0</v>
      </c>
      <c r="F714" s="1">
        <v>0</v>
      </c>
      <c r="G714" s="2">
        <f t="shared" si="10"/>
        <v>818.68799000000001</v>
      </c>
      <c r="H714" s="2">
        <f t="shared" si="11"/>
        <v>0.25999999999999091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469.26</v>
      </c>
      <c r="D719" s="1">
        <f>'PR-RAS'!E726</f>
        <v>476.69</v>
      </c>
      <c r="E719" s="1">
        <v>0</v>
      </c>
      <c r="F719" s="1">
        <v>0</v>
      </c>
      <c r="G719" s="2">
        <f t="shared" si="10"/>
        <v>1021.4555199999999</v>
      </c>
      <c r="H719" s="2">
        <f t="shared" si="11"/>
        <v>0.56999999999999318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110.59</v>
      </c>
      <c r="E821" s="1">
        <v>0</v>
      </c>
      <c r="F821" s="1">
        <v>0</v>
      </c>
      <c r="G821" s="2">
        <f t="shared" si="18"/>
        <v>181.36759999999998</v>
      </c>
      <c r="H821" s="2">
        <f t="shared" si="19"/>
        <v>0.40999999999999659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123062.16</v>
      </c>
      <c r="D984" s="6">
        <f>BILANCA!E6</f>
        <v>152411.01</v>
      </c>
      <c r="E984" s="6">
        <v>0</v>
      </c>
      <c r="F984" s="6">
        <v>0</v>
      </c>
      <c r="G984" s="7">
        <f t="shared" ref="G984:G1241" si="22">B984/1000*C984+B984/500*D984</f>
        <v>427.88418000000001</v>
      </c>
      <c r="H984" s="7">
        <f t="shared" si="19"/>
        <v>0.17000000001280569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47602.590000000011</v>
      </c>
      <c r="D985" s="1">
        <f>BILANCA!E7</f>
        <v>74515.77</v>
      </c>
      <c r="E985" s="1">
        <v>0</v>
      </c>
      <c r="F985" s="1">
        <v>0</v>
      </c>
      <c r="G985" s="2">
        <f t="shared" si="22"/>
        <v>393.26826000000005</v>
      </c>
      <c r="H985" s="2">
        <f t="shared" si="19"/>
        <v>0.63999999998486601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7436.52</v>
      </c>
      <c r="D986" s="1">
        <f>BILANCA!E8</f>
        <v>7436.52</v>
      </c>
      <c r="E986" s="1">
        <v>0</v>
      </c>
      <c r="F986" s="1">
        <v>0</v>
      </c>
      <c r="G986" s="2">
        <f t="shared" si="22"/>
        <v>66.92868</v>
      </c>
      <c r="H986" s="2">
        <f t="shared" si="19"/>
        <v>0.95999999999912689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7436.52</v>
      </c>
      <c r="D988" s="1">
        <f>BILANCA!E10</f>
        <v>7436.52</v>
      </c>
      <c r="E988" s="1">
        <v>0</v>
      </c>
      <c r="F988" s="1">
        <v>0</v>
      </c>
      <c r="G988" s="2">
        <f t="shared" si="22"/>
        <v>111.5478</v>
      </c>
      <c r="H988" s="2">
        <f t="shared" si="19"/>
        <v>0.95999999999912689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40166.070000000014</v>
      </c>
      <c r="D990" s="1">
        <f>BILANCA!E12</f>
        <v>67079.25</v>
      </c>
      <c r="E990" s="1">
        <v>0</v>
      </c>
      <c r="F990" s="1">
        <v>0</v>
      </c>
      <c r="G990" s="2">
        <f t="shared" si="22"/>
        <v>1220.2719900000002</v>
      </c>
      <c r="H990" s="2">
        <f t="shared" si="19"/>
        <v>0.32000000001426088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5625</v>
      </c>
      <c r="E991" s="1">
        <v>0</v>
      </c>
      <c r="F991" s="1">
        <v>0</v>
      </c>
      <c r="G991" s="2">
        <f t="shared" si="22"/>
        <v>90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5625</v>
      </c>
      <c r="E993" s="1">
        <v>0</v>
      </c>
      <c r="F993" s="1">
        <v>0</v>
      </c>
      <c r="G993" s="2">
        <f t="shared" si="22"/>
        <v>112.5</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14567.860000000015</v>
      </c>
      <c r="D997" s="1">
        <f>BILANCA!E19</f>
        <v>34769.440000000002</v>
      </c>
      <c r="E997" s="1">
        <v>0</v>
      </c>
      <c r="F997" s="1">
        <v>0</v>
      </c>
      <c r="G997" s="2">
        <f t="shared" si="22"/>
        <v>1177.4943600000004</v>
      </c>
      <c r="H997" s="2">
        <f t="shared" si="19"/>
        <v>0.57999999998719431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46164.9</v>
      </c>
      <c r="D998" s="1">
        <f>BILANCA!E20</f>
        <v>80814.34</v>
      </c>
      <c r="E998" s="1">
        <v>0</v>
      </c>
      <c r="F998" s="1">
        <v>0</v>
      </c>
      <c r="G998" s="2">
        <f t="shared" si="22"/>
        <v>3116.9036999999998</v>
      </c>
      <c r="H998" s="2">
        <f t="shared" si="19"/>
        <v>0.43999999999505235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1366.51</v>
      </c>
      <c r="D999" s="1">
        <f>BILANCA!E21</f>
        <v>1366.51</v>
      </c>
      <c r="E999" s="1">
        <v>0</v>
      </c>
      <c r="F999" s="1">
        <v>0</v>
      </c>
      <c r="G999" s="2">
        <f t="shared" si="22"/>
        <v>65.592480000000009</v>
      </c>
      <c r="H999" s="2">
        <f t="shared" si="19"/>
        <v>0.98000000000001819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23223.040000000001</v>
      </c>
      <c r="D1000" s="1">
        <f>BILANCA!E22</f>
        <v>24096.75</v>
      </c>
      <c r="E1000" s="1">
        <v>0</v>
      </c>
      <c r="F1000" s="1">
        <v>0</v>
      </c>
      <c r="G1000" s="2">
        <f t="shared" si="22"/>
        <v>1214.0811800000001</v>
      </c>
      <c r="H1000" s="2">
        <f t="shared" si="19"/>
        <v>0.29000000000087311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29398.84</v>
      </c>
      <c r="D1004" s="1">
        <f>BILANCA!E26</f>
        <v>38036.959999999999</v>
      </c>
      <c r="E1004" s="1">
        <v>0</v>
      </c>
      <c r="F1004" s="1">
        <v>0</v>
      </c>
      <c r="G1004" s="2">
        <f t="shared" si="22"/>
        <v>2214.92796</v>
      </c>
      <c r="H1004" s="2">
        <f t="shared" si="19"/>
        <v>0.2000000000007276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85585.43</v>
      </c>
      <c r="D1006" s="1">
        <f>BILANCA!E28</f>
        <v>109545.12</v>
      </c>
      <c r="E1006" s="1">
        <v>0</v>
      </c>
      <c r="F1006" s="1">
        <v>0</v>
      </c>
      <c r="G1006" s="2">
        <f t="shared" si="22"/>
        <v>7007.5404099999996</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25598.21</v>
      </c>
      <c r="D1013" s="1">
        <f>BILANCA!E35</f>
        <v>26684.81</v>
      </c>
      <c r="E1013" s="1">
        <v>0</v>
      </c>
      <c r="F1013" s="1">
        <v>0</v>
      </c>
      <c r="G1013" s="2">
        <f t="shared" si="22"/>
        <v>2369.0349000000001</v>
      </c>
      <c r="H1013" s="2">
        <f t="shared" si="19"/>
        <v>0.39999999999781721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25598.21</v>
      </c>
      <c r="D1014" s="1">
        <f>BILANCA!E36</f>
        <v>26684.81</v>
      </c>
      <c r="E1014" s="1">
        <v>0</v>
      </c>
      <c r="F1014" s="1">
        <v>0</v>
      </c>
      <c r="G1014" s="2">
        <f t="shared" si="22"/>
        <v>2448.0027300000002</v>
      </c>
      <c r="H1014" s="2">
        <f t="shared" si="19"/>
        <v>0.39999999999781721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796.34</v>
      </c>
      <c r="D1025" s="1">
        <f>BILANCA!E47</f>
        <v>796.34</v>
      </c>
      <c r="E1025" s="1">
        <v>0</v>
      </c>
      <c r="F1025" s="1">
        <v>0</v>
      </c>
      <c r="G1025" s="2">
        <f t="shared" si="22"/>
        <v>100.33884</v>
      </c>
      <c r="H1025" s="2">
        <f t="shared" si="19"/>
        <v>0.68000000000006366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796.34</v>
      </c>
      <c r="D1028" s="1">
        <f>BILANCA!E50</f>
        <v>796.34</v>
      </c>
      <c r="E1028" s="1">
        <v>0</v>
      </c>
      <c r="F1028" s="1">
        <v>0</v>
      </c>
      <c r="G1028" s="2">
        <f t="shared" si="22"/>
        <v>107.5059</v>
      </c>
      <c r="H1028" s="2">
        <f t="shared" si="19"/>
        <v>0.68000000000006366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49744.4</v>
      </c>
      <c r="D1032" s="1">
        <f>BILANCA!E54</f>
        <v>51999.71</v>
      </c>
      <c r="E1032" s="1">
        <v>0</v>
      </c>
      <c r="F1032" s="1">
        <v>0</v>
      </c>
      <c r="G1032" s="2">
        <f t="shared" si="22"/>
        <v>7533.447180000001</v>
      </c>
      <c r="H1032" s="2">
        <f t="shared" si="19"/>
        <v>0.69000000000232831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49744.4</v>
      </c>
      <c r="D1033" s="1">
        <f>BILANCA!E55</f>
        <v>51999.71</v>
      </c>
      <c r="E1033" s="1">
        <v>0</v>
      </c>
      <c r="F1033" s="1">
        <v>0</v>
      </c>
      <c r="G1033" s="2">
        <f t="shared" si="22"/>
        <v>7687.1910000000007</v>
      </c>
      <c r="H1033" s="2">
        <f t="shared" si="19"/>
        <v>0.69000000000232831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75459.569999999992</v>
      </c>
      <c r="D1046" s="1">
        <f>BILANCA!E68</f>
        <v>77895.240000000005</v>
      </c>
      <c r="E1046" s="1">
        <v>0</v>
      </c>
      <c r="F1046" s="1">
        <v>0</v>
      </c>
      <c r="G1046" s="2">
        <f t="shared" si="22"/>
        <v>14568.75315</v>
      </c>
      <c r="H1046" s="2">
        <f t="shared" si="19"/>
        <v>0.67000000001280569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20917.66</v>
      </c>
      <c r="D1047" s="1">
        <f>BILANCA!E69</f>
        <v>14681.19</v>
      </c>
      <c r="E1047" s="1">
        <v>0</v>
      </c>
      <c r="F1047" s="1">
        <v>0</v>
      </c>
      <c r="G1047" s="2">
        <f t="shared" si="22"/>
        <v>3217.92256</v>
      </c>
      <c r="H1047" s="2">
        <f t="shared" si="19"/>
        <v>0.53000000000065484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20917.66</v>
      </c>
      <c r="D1048" s="1">
        <f>BILANCA!E70</f>
        <v>14681.19</v>
      </c>
      <c r="E1048" s="1">
        <v>0</v>
      </c>
      <c r="F1048" s="1">
        <v>0</v>
      </c>
      <c r="G1048" s="2">
        <f t="shared" si="22"/>
        <v>3268.2026000000001</v>
      </c>
      <c r="H1048" s="2">
        <f t="shared" si="19"/>
        <v>0.53000000000065484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20917.66</v>
      </c>
      <c r="D1050" s="1">
        <f>BILANCA!E72</f>
        <v>14681.19</v>
      </c>
      <c r="E1050" s="1">
        <v>0</v>
      </c>
      <c r="F1050" s="1">
        <v>0</v>
      </c>
      <c r="G1050" s="2">
        <f t="shared" si="22"/>
        <v>3368.7626800000003</v>
      </c>
      <c r="H1050" s="2">
        <f t="shared" si="19"/>
        <v>0.53000000000065484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3545.82</v>
      </c>
      <c r="D1056" s="1">
        <f>BILANCA!E78</f>
        <v>253.84</v>
      </c>
      <c r="E1056" s="1">
        <v>0</v>
      </c>
      <c r="F1056" s="1">
        <v>0</v>
      </c>
      <c r="G1056" s="2">
        <f t="shared" si="22"/>
        <v>295.90549999999996</v>
      </c>
      <c r="H1056" s="2">
        <f t="shared" si="19"/>
        <v>0.33999999999983288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3545.82</v>
      </c>
      <c r="D1064" s="1">
        <f>BILANCA!E86</f>
        <v>253.84</v>
      </c>
      <c r="E1064" s="1">
        <v>0</v>
      </c>
      <c r="F1064" s="1">
        <v>0</v>
      </c>
      <c r="G1064" s="2">
        <f t="shared" si="22"/>
        <v>328.33350000000002</v>
      </c>
      <c r="H1064" s="2">
        <f t="shared" si="19"/>
        <v>0.33999999999983288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50996.09</v>
      </c>
      <c r="D1148" s="1">
        <f>BILANCA!E170</f>
        <v>62960.21</v>
      </c>
      <c r="E1148" s="1">
        <v>0</v>
      </c>
      <c r="F1148" s="1">
        <v>0</v>
      </c>
      <c r="G1148" s="2">
        <f t="shared" si="22"/>
        <v>29191.224150000002</v>
      </c>
      <c r="H1148" s="2">
        <f t="shared" si="23"/>
        <v>0.29999999999563443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50996.09</v>
      </c>
      <c r="D1151" s="1">
        <f>BILANCA!E173</f>
        <v>62960.21</v>
      </c>
      <c r="E1151" s="1">
        <v>0</v>
      </c>
      <c r="F1151" s="1">
        <v>0</v>
      </c>
      <c r="G1151" s="2">
        <f t="shared" si="22"/>
        <v>29721.973680000003</v>
      </c>
      <c r="H1151" s="2">
        <f t="shared" si="23"/>
        <v>0.29999999999563443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123062.16</v>
      </c>
      <c r="D1152" s="1">
        <f>BILANCA!E175</f>
        <v>152411.01</v>
      </c>
      <c r="E1152" s="1">
        <v>0</v>
      </c>
      <c r="F1152" s="1">
        <v>0</v>
      </c>
      <c r="G1152" s="2">
        <f t="shared" si="22"/>
        <v>72312.426420000003</v>
      </c>
      <c r="H1152" s="2">
        <f t="shared" si="23"/>
        <v>0.17000000001280569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63439.65</v>
      </c>
      <c r="D1153" s="1">
        <f>BILANCA!E176</f>
        <v>69914.049999999988</v>
      </c>
      <c r="E1153" s="1">
        <v>0</v>
      </c>
      <c r="F1153" s="1">
        <v>0</v>
      </c>
      <c r="G1153" s="2">
        <f t="shared" si="22"/>
        <v>34555.517500000002</v>
      </c>
      <c r="H1153" s="2">
        <f t="shared" si="23"/>
        <v>0.39999999998690328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53715.65</v>
      </c>
      <c r="D1154" s="1">
        <f>BILANCA!E177</f>
        <v>63214.049999999988</v>
      </c>
      <c r="E1154" s="1">
        <v>0</v>
      </c>
      <c r="F1154" s="1">
        <v>0</v>
      </c>
      <c r="G1154" s="2">
        <f t="shared" si="22"/>
        <v>30804.581249999999</v>
      </c>
      <c r="H1154" s="2">
        <f t="shared" si="23"/>
        <v>0.39999999998690328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49283.37</v>
      </c>
      <c r="D1155" s="1">
        <f>BILANCA!E178</f>
        <v>61196.24</v>
      </c>
      <c r="E1155" s="1">
        <v>0</v>
      </c>
      <c r="F1155" s="1">
        <v>0</v>
      </c>
      <c r="G1155" s="2">
        <f t="shared" si="22"/>
        <v>29528.246199999998</v>
      </c>
      <c r="H1155" s="2">
        <f t="shared" si="23"/>
        <v>0.61000000000058208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1720.43</v>
      </c>
      <c r="D1156" s="1">
        <f>BILANCA!E179</f>
        <v>1713.2</v>
      </c>
      <c r="E1156" s="1">
        <v>0</v>
      </c>
      <c r="F1156" s="1">
        <v>0</v>
      </c>
      <c r="G1156" s="2">
        <f t="shared" si="22"/>
        <v>890.40158999999994</v>
      </c>
      <c r="H1156" s="2">
        <f t="shared" si="23"/>
        <v>0.63000000000010914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42.07</v>
      </c>
      <c r="D1157" s="1">
        <f>BILANCA!E180</f>
        <v>50.77</v>
      </c>
      <c r="E1157" s="1">
        <v>0</v>
      </c>
      <c r="F1157" s="1">
        <v>0</v>
      </c>
      <c r="G1157" s="2">
        <f t="shared" si="22"/>
        <v>24.988140000000001</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42.07</v>
      </c>
      <c r="D1160" s="1">
        <f>BILANCA!E183</f>
        <v>50.77</v>
      </c>
      <c r="E1160" s="1">
        <v>0</v>
      </c>
      <c r="F1160" s="1">
        <v>0</v>
      </c>
      <c r="G1160" s="2">
        <f t="shared" si="22"/>
        <v>25.418970000000002</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2669.78</v>
      </c>
      <c r="D1165" s="1">
        <f>BILANCA!E188</f>
        <v>253.84</v>
      </c>
      <c r="E1165" s="1">
        <v>0</v>
      </c>
      <c r="F1165" s="1">
        <v>0</v>
      </c>
      <c r="G1165" s="2">
        <f t="shared" si="22"/>
        <v>578.29772000000003</v>
      </c>
      <c r="H1165" s="2">
        <f t="shared" si="23"/>
        <v>0.3799999999997965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9724</v>
      </c>
      <c r="D1211" s="1">
        <f>BILANCA!E234</f>
        <v>6700</v>
      </c>
      <c r="E1211" s="1">
        <v>0</v>
      </c>
      <c r="F1211" s="1">
        <v>0</v>
      </c>
      <c r="G1211" s="2">
        <f t="shared" si="22"/>
        <v>5272.2720000000008</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9724</v>
      </c>
      <c r="D1213" s="1">
        <f>BILANCA!E236</f>
        <v>6700</v>
      </c>
      <c r="E1213" s="1">
        <v>0</v>
      </c>
      <c r="F1213" s="1">
        <v>0</v>
      </c>
      <c r="G1213" s="2">
        <f t="shared" si="22"/>
        <v>5318.52</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59622.51</v>
      </c>
      <c r="D1214" s="1">
        <f>BILANCA!E237</f>
        <v>82496.960000000006</v>
      </c>
      <c r="E1214" s="1">
        <v>0</v>
      </c>
      <c r="F1214" s="1">
        <v>0</v>
      </c>
      <c r="G1214" s="2">
        <f t="shared" si="22"/>
        <v>51886.395329999999</v>
      </c>
      <c r="H1214" s="2">
        <f t="shared" si="23"/>
        <v>0.52999999999155989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47602.590000000004</v>
      </c>
      <c r="D1215" s="1">
        <f>BILANCA!E238</f>
        <v>74515.77</v>
      </c>
      <c r="E1215" s="1">
        <v>0</v>
      </c>
      <c r="F1215" s="1">
        <v>0</v>
      </c>
      <c r="G1215" s="2">
        <f t="shared" si="22"/>
        <v>45619.118160000005</v>
      </c>
      <c r="H1215" s="2">
        <f t="shared" si="23"/>
        <v>0.63999999999214197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47602.590000000004</v>
      </c>
      <c r="D1216" s="1">
        <f>BILANCA!E239</f>
        <v>74515.77</v>
      </c>
      <c r="E1216" s="1">
        <v>0</v>
      </c>
      <c r="F1216" s="1">
        <v>0</v>
      </c>
      <c r="G1216" s="2">
        <f t="shared" si="22"/>
        <v>45815.752290000004</v>
      </c>
      <c r="H1216" s="2">
        <f t="shared" si="23"/>
        <v>0.63999999999214197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15081.01</v>
      </c>
      <c r="D1217" s="1">
        <f>BILANCA!E240</f>
        <v>37361.230000000003</v>
      </c>
      <c r="E1217" s="1">
        <v>0</v>
      </c>
      <c r="F1217" s="1">
        <v>0</v>
      </c>
      <c r="G1217" s="2">
        <f t="shared" si="22"/>
        <v>21014.011980000003</v>
      </c>
      <c r="H1217" s="2">
        <f t="shared" si="23"/>
        <v>0.2400000000034197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32521.58</v>
      </c>
      <c r="D1218" s="1">
        <f>BILANCA!E241</f>
        <v>37154.54</v>
      </c>
      <c r="E1218" s="1">
        <v>0</v>
      </c>
      <c r="F1218" s="1">
        <v>0</v>
      </c>
      <c r="G1218" s="2">
        <f t="shared" si="22"/>
        <v>25105.205099999999</v>
      </c>
      <c r="H1218" s="2">
        <f t="shared" si="23"/>
        <v>0.87999999999738066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12019.92</v>
      </c>
      <c r="D1222" s="1">
        <f>BILANCA!E245</f>
        <v>7981.1900000000005</v>
      </c>
      <c r="E1222" s="1">
        <v>0</v>
      </c>
      <c r="F1222" s="1">
        <v>0</v>
      </c>
      <c r="G1222" s="2">
        <f t="shared" si="22"/>
        <v>6687.7696999999998</v>
      </c>
      <c r="H1222" s="2">
        <f t="shared" si="23"/>
        <v>0.27000000000043656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14515.17</v>
      </c>
      <c r="D1223" s="1">
        <f>BILANCA!E246</f>
        <v>19771.18</v>
      </c>
      <c r="E1223" s="1">
        <v>0</v>
      </c>
      <c r="F1223" s="1">
        <v>0</v>
      </c>
      <c r="G1223" s="2">
        <f t="shared" si="22"/>
        <v>12973.807199999999</v>
      </c>
      <c r="H1223" s="2">
        <f t="shared" si="23"/>
        <v>0.3500000000003638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14515.17</v>
      </c>
      <c r="D1224" s="1">
        <f>BILANCA!E247</f>
        <v>19771.18</v>
      </c>
      <c r="E1224" s="1">
        <v>0</v>
      </c>
      <c r="F1224" s="1">
        <v>0</v>
      </c>
      <c r="G1224" s="2">
        <f t="shared" si="22"/>
        <v>13027.864729999999</v>
      </c>
      <c r="H1224" s="2">
        <f t="shared" si="23"/>
        <v>0.3500000000003638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2495.25</v>
      </c>
      <c r="D1227" s="1">
        <f>BILANCA!E250</f>
        <v>11789.99</v>
      </c>
      <c r="E1227" s="1">
        <v>0</v>
      </c>
      <c r="F1227" s="1">
        <v>0</v>
      </c>
      <c r="G1227" s="2">
        <f t="shared" si="22"/>
        <v>6362.3561200000004</v>
      </c>
      <c r="H1227" s="2">
        <f t="shared" si="23"/>
        <v>0.26000000000021828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2495.25</v>
      </c>
      <c r="D1229" s="1">
        <f>BILANCA!E252</f>
        <v>11789.99</v>
      </c>
      <c r="E1229" s="1">
        <v>0</v>
      </c>
      <c r="F1229" s="1">
        <v>0</v>
      </c>
      <c r="G1229" s="2">
        <f t="shared" si="22"/>
        <v>6414.5065800000002</v>
      </c>
      <c r="H1229" s="2">
        <f t="shared" si="23"/>
        <v>0.26000000000021828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26234.7</v>
      </c>
      <c r="D1236" s="1">
        <f>BILANCA!E259</f>
        <v>0.13</v>
      </c>
      <c r="E1236" s="1">
        <v>0</v>
      </c>
      <c r="F1236" s="1">
        <v>0</v>
      </c>
      <c r="G1236" s="2">
        <f t="shared" si="22"/>
        <v>6637.44488</v>
      </c>
      <c r="H1236" s="2">
        <f t="shared" si="23"/>
        <v>0.42999999999927241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26234.7</v>
      </c>
      <c r="D1237" s="1">
        <f>BILANCA!E260</f>
        <v>0.13</v>
      </c>
      <c r="E1237" s="1">
        <v>0</v>
      </c>
      <c r="F1237" s="1">
        <v>0</v>
      </c>
      <c r="G1237" s="2">
        <f t="shared" si="22"/>
        <v>6663.6798399999998</v>
      </c>
      <c r="H1237" s="2">
        <f t="shared" si="23"/>
        <v>0.42999999999927241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2719.06</v>
      </c>
      <c r="D1244" s="1">
        <f>BILANCA!E268</f>
        <v>253.84</v>
      </c>
      <c r="E1244" s="1">
        <v>0</v>
      </c>
      <c r="F1244" s="1">
        <v>0</v>
      </c>
      <c r="G1244" s="2">
        <f t="shared" si="24"/>
        <v>842.17913999999996</v>
      </c>
      <c r="H1244" s="2">
        <f t="shared" si="23"/>
        <v>0.21999999999994202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826.76</v>
      </c>
      <c r="D1245" s="1">
        <f>BILANCA!E269</f>
        <v>0</v>
      </c>
      <c r="E1245" s="1">
        <v>0</v>
      </c>
      <c r="F1245" s="1">
        <v>0</v>
      </c>
      <c r="G1245" s="2">
        <f t="shared" si="24"/>
        <v>216.61112</v>
      </c>
      <c r="H1245" s="2">
        <f t="shared" si="23"/>
        <v>0.24000000000000909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53715.65</v>
      </c>
      <c r="D1264" s="1">
        <f>BILANCA!E288</f>
        <v>63214.05</v>
      </c>
      <c r="E1264" s="1">
        <v>0</v>
      </c>
      <c r="F1264" s="1">
        <v>0</v>
      </c>
      <c r="G1264" s="2">
        <f t="shared" si="24"/>
        <v>50620.39375000001</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2669.78</v>
      </c>
      <c r="D1278" s="1">
        <f>BILANCA!E302</f>
        <v>253.84</v>
      </c>
      <c r="E1278" s="1">
        <v>0</v>
      </c>
      <c r="F1278" s="1">
        <v>0</v>
      </c>
      <c r="G1278" s="2">
        <f t="shared" si="24"/>
        <v>937.35069999999996</v>
      </c>
      <c r="H1278" s="2">
        <f t="shared" si="23"/>
        <v>0.3799999999997965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658991.01</v>
      </c>
      <c r="D1408" s="1">
        <f>'RAS-funkcijski'!E114</f>
        <v>813701.6</v>
      </c>
      <c r="E1408" s="1">
        <v>0</v>
      </c>
      <c r="F1408" s="1">
        <v>0</v>
      </c>
      <c r="G1408" s="2">
        <f t="shared" si="24"/>
        <v>251503.36309999999</v>
      </c>
      <c r="H1408" s="2">
        <f t="shared" si="27"/>
        <v>0.41000000003259629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658991.01</v>
      </c>
      <c r="D1412" s="1">
        <f>'RAS-funkcijski'!E118</f>
        <v>813701.6</v>
      </c>
      <c r="E1412" s="1">
        <v>0</v>
      </c>
      <c r="F1412" s="1">
        <v>0</v>
      </c>
      <c r="G1412" s="2">
        <f t="shared" si="24"/>
        <v>260648.93994000001</v>
      </c>
      <c r="H1412" s="2">
        <f t="shared" si="27"/>
        <v>0.41000000003259629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658991.01</v>
      </c>
      <c r="D1414" s="1">
        <f>'RAS-funkcijski'!E120</f>
        <v>813701.6</v>
      </c>
      <c r="E1414" s="1">
        <v>0</v>
      </c>
      <c r="F1414" s="1">
        <v>0</v>
      </c>
      <c r="G1414" s="2">
        <f t="shared" si="24"/>
        <v>265221.72836000001</v>
      </c>
      <c r="H1414" s="2">
        <f t="shared" si="27"/>
        <v>0.41000000003259629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658991.01</v>
      </c>
      <c r="D1435" s="13">
        <f>'RAS-funkcijski'!E141</f>
        <v>813701.6</v>
      </c>
      <c r="E1435" s="13">
        <v>0</v>
      </c>
      <c r="F1435" s="13">
        <v>0</v>
      </c>
      <c r="G1435" s="14">
        <f t="shared" si="24"/>
        <v>313236.00676999998</v>
      </c>
      <c r="H1435" s="14">
        <f t="shared" si="27"/>
        <v>0.41000000003259629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23126.77</v>
      </c>
      <c r="D1436" s="6">
        <f>'P-VRIO'!E5</f>
        <v>0</v>
      </c>
      <c r="E1436" s="6">
        <v>0</v>
      </c>
      <c r="F1436" s="6">
        <v>0</v>
      </c>
      <c r="G1436" s="7">
        <f t="shared" si="24"/>
        <v>23.12677</v>
      </c>
      <c r="H1436" s="7">
        <f t="shared" si="27"/>
        <v>0.22999999999956344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23126.77</v>
      </c>
      <c r="D1453" s="1">
        <f>'P-VRIO'!E22</f>
        <v>0</v>
      </c>
      <c r="E1453" s="1">
        <v>0</v>
      </c>
      <c r="F1453" s="1">
        <v>0</v>
      </c>
      <c r="G1453" s="2">
        <f t="shared" si="24"/>
        <v>416.28185999999999</v>
      </c>
      <c r="H1453" s="2">
        <f t="shared" si="27"/>
        <v>0.22999999999956344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23126.77</v>
      </c>
      <c r="D1454" s="1">
        <f>'P-VRIO'!E23</f>
        <v>0</v>
      </c>
      <c r="E1454" s="1">
        <v>0</v>
      </c>
      <c r="F1454" s="1">
        <v>0</v>
      </c>
      <c r="G1454" s="2">
        <f t="shared" si="24"/>
        <v>439.40863000000002</v>
      </c>
      <c r="H1454" s="2">
        <f t="shared" si="27"/>
        <v>0.22999999999956344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22726.77</v>
      </c>
      <c r="D1456" s="1">
        <f>'P-VRIO'!E25</f>
        <v>0</v>
      </c>
      <c r="E1456" s="1">
        <v>0</v>
      </c>
      <c r="F1456" s="1">
        <v>0</v>
      </c>
      <c r="G1456" s="2">
        <f t="shared" si="24"/>
        <v>477.26217000000003</v>
      </c>
      <c r="H1456" s="2">
        <f t="shared" si="27"/>
        <v>0.22999999999956344</v>
      </c>
      <c r="I1456" s="10">
        <f t="shared" si="30"/>
        <v>109.77029909979166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400</v>
      </c>
      <c r="D1458" s="1">
        <f>'P-VRIO'!E27</f>
        <v>0</v>
      </c>
      <c r="E1458" s="1">
        <v>0</v>
      </c>
      <c r="F1458" s="1">
        <v>0</v>
      </c>
      <c r="G1458" s="2">
        <f t="shared" si="24"/>
        <v>9.1999999999999993</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53715.65</v>
      </c>
      <c r="D1480" s="6"/>
      <c r="E1480" s="6">
        <v>0</v>
      </c>
      <c r="F1480" s="6">
        <v>0</v>
      </c>
      <c r="G1480" s="7">
        <f t="shared" ref="G1480:G1580" si="34">B1480/1000*C1480</f>
        <v>53.715650000000004</v>
      </c>
      <c r="H1480" s="7">
        <f t="shared" ref="H1480:H1580" si="35">ABS(C1480-ROUND(C1480,0))</f>
        <v>0.34999999999854481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818378.41</v>
      </c>
      <c r="D1481" s="1">
        <v>0</v>
      </c>
      <c r="E1481" s="1">
        <v>0</v>
      </c>
      <c r="F1481" s="1">
        <v>0</v>
      </c>
      <c r="G1481" s="2">
        <f t="shared" si="34"/>
        <v>1636.7568200000001</v>
      </c>
      <c r="H1481" s="2">
        <f t="shared" si="35"/>
        <v>0.41000000003259629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351.5</v>
      </c>
      <c r="D1482" s="1">
        <v>0</v>
      </c>
      <c r="E1482" s="1">
        <v>0</v>
      </c>
      <c r="F1482" s="1">
        <v>0</v>
      </c>
      <c r="G1482" s="2">
        <f t="shared" si="34"/>
        <v>1.0545</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799901.92</v>
      </c>
      <c r="D1483" s="1">
        <v>0</v>
      </c>
      <c r="E1483" s="1">
        <v>0</v>
      </c>
      <c r="F1483" s="1">
        <v>0</v>
      </c>
      <c r="G1483" s="2">
        <f t="shared" si="34"/>
        <v>3199.6076800000001</v>
      </c>
      <c r="H1483" s="2">
        <f t="shared" si="35"/>
        <v>7.9999999958090484E-2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719425.05</v>
      </c>
      <c r="D1484" s="1">
        <v>0</v>
      </c>
      <c r="E1484" s="1">
        <v>0</v>
      </c>
      <c r="F1484" s="1">
        <v>0</v>
      </c>
      <c r="G1484" s="2">
        <f t="shared" si="34"/>
        <v>3597.1252500000005</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79445.34</v>
      </c>
      <c r="D1485" s="1">
        <v>0</v>
      </c>
      <c r="E1485" s="1">
        <v>0</v>
      </c>
      <c r="F1485" s="1">
        <v>0</v>
      </c>
      <c r="G1485" s="2">
        <f t="shared" si="34"/>
        <v>476.67203999999998</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540.91</v>
      </c>
      <c r="D1486" s="1">
        <v>0</v>
      </c>
      <c r="E1486" s="1">
        <v>0</v>
      </c>
      <c r="F1486" s="1">
        <v>0</v>
      </c>
      <c r="G1486" s="2">
        <f t="shared" si="34"/>
        <v>3.7863699999999998</v>
      </c>
      <c r="H1486" s="2">
        <f t="shared" si="35"/>
        <v>9.0000000000031832E-2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110.59</v>
      </c>
      <c r="D1489" s="1">
        <v>0</v>
      </c>
      <c r="E1489" s="1">
        <v>0</v>
      </c>
      <c r="F1489" s="1">
        <v>0</v>
      </c>
      <c r="G1489" s="2">
        <f t="shared" si="34"/>
        <v>1.1059000000000001</v>
      </c>
      <c r="H1489" s="2">
        <f t="shared" si="35"/>
        <v>0.40999999999999659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380.03</v>
      </c>
      <c r="D1491" s="1">
        <v>0</v>
      </c>
      <c r="E1491" s="1">
        <v>0</v>
      </c>
      <c r="F1491" s="1">
        <v>0</v>
      </c>
      <c r="G1491" s="2">
        <f t="shared" si="34"/>
        <v>4.5603600000000002</v>
      </c>
      <c r="H1491" s="2">
        <f t="shared" si="35"/>
        <v>2.9999999999972715E-2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18124.990000000002</v>
      </c>
      <c r="D1492" s="1">
        <v>0</v>
      </c>
      <c r="E1492" s="1">
        <v>0</v>
      </c>
      <c r="F1492" s="1">
        <v>0</v>
      </c>
      <c r="G1492" s="2">
        <f t="shared" si="34"/>
        <v>235.62487000000002</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808880.00999999989</v>
      </c>
      <c r="D1499" s="1">
        <v>0</v>
      </c>
      <c r="E1499" s="1">
        <v>0</v>
      </c>
      <c r="F1499" s="1">
        <v>0</v>
      </c>
      <c r="G1499" s="2">
        <f t="shared" si="34"/>
        <v>16177.600199999999</v>
      </c>
      <c r="H1499" s="2">
        <f t="shared" si="35"/>
        <v>9.9999998928979039E-3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2767.44</v>
      </c>
      <c r="D1500" s="1">
        <v>0</v>
      </c>
      <c r="E1500" s="1">
        <v>0</v>
      </c>
      <c r="F1500" s="1">
        <v>0</v>
      </c>
      <c r="G1500" s="2">
        <f t="shared" si="34"/>
        <v>58.116240000000005</v>
      </c>
      <c r="H1500" s="2">
        <f t="shared" si="35"/>
        <v>0.44000000000005457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787987.58</v>
      </c>
      <c r="D1501" s="1">
        <v>0</v>
      </c>
      <c r="E1501" s="1">
        <v>0</v>
      </c>
      <c r="F1501" s="1">
        <v>0</v>
      </c>
      <c r="G1501" s="2">
        <f t="shared" si="34"/>
        <v>17335.726759999998</v>
      </c>
      <c r="H1501" s="2">
        <f t="shared" si="35"/>
        <v>0.42000000004190952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707512.18</v>
      </c>
      <c r="D1502" s="1">
        <v>0</v>
      </c>
      <c r="E1502" s="1">
        <v>0</v>
      </c>
      <c r="F1502" s="1">
        <v>0</v>
      </c>
      <c r="G1502" s="2">
        <f t="shared" si="34"/>
        <v>16272.780140000001</v>
      </c>
      <c r="H1502" s="2">
        <f t="shared" si="35"/>
        <v>0.18000000005122274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79452.570000000007</v>
      </c>
      <c r="D1503" s="1">
        <v>0</v>
      </c>
      <c r="E1503" s="1">
        <v>0</v>
      </c>
      <c r="F1503" s="1">
        <v>0</v>
      </c>
      <c r="G1503" s="2">
        <f t="shared" si="34"/>
        <v>1906.8616800000002</v>
      </c>
      <c r="H1503" s="2">
        <f t="shared" si="35"/>
        <v>0.42999999999301508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532.21</v>
      </c>
      <c r="D1504" s="1">
        <v>0</v>
      </c>
      <c r="E1504" s="1">
        <v>0</v>
      </c>
      <c r="F1504" s="1">
        <v>0</v>
      </c>
      <c r="G1504" s="2">
        <f t="shared" si="34"/>
        <v>13.305250000000001</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110.59</v>
      </c>
      <c r="D1507" s="1">
        <v>0</v>
      </c>
      <c r="E1507" s="1">
        <v>0</v>
      </c>
      <c r="F1507" s="1">
        <v>0</v>
      </c>
      <c r="G1507" s="2">
        <f t="shared" si="34"/>
        <v>3.0965199999999999</v>
      </c>
      <c r="H1507" s="2">
        <f t="shared" si="35"/>
        <v>0.40999999999999659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380.03</v>
      </c>
      <c r="D1509" s="1">
        <v>0</v>
      </c>
      <c r="E1509" s="1">
        <v>0</v>
      </c>
      <c r="F1509" s="1">
        <v>0</v>
      </c>
      <c r="G1509" s="2">
        <f t="shared" si="34"/>
        <v>11.400899999999998</v>
      </c>
      <c r="H1509" s="2">
        <f t="shared" si="35"/>
        <v>2.9999999999972715E-2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18124.990000000002</v>
      </c>
      <c r="D1510" s="1">
        <v>0</v>
      </c>
      <c r="E1510" s="1">
        <v>0</v>
      </c>
      <c r="F1510" s="1">
        <v>0</v>
      </c>
      <c r="G1510" s="2">
        <f t="shared" si="34"/>
        <v>561.8746900000001</v>
      </c>
      <c r="H1510" s="2">
        <f t="shared" si="35"/>
        <v>9.9999999983992893E-3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63214.050000000163</v>
      </c>
      <c r="D1517" s="1">
        <v>0</v>
      </c>
      <c r="E1517" s="1">
        <v>0</v>
      </c>
      <c r="F1517" s="1">
        <v>0</v>
      </c>
      <c r="G1517" s="2">
        <f t="shared" si="34"/>
        <v>2402.1339000000062</v>
      </c>
      <c r="H1517" s="2">
        <f t="shared" si="35"/>
        <v>5.0000000162981451E-2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63214.049999999996</v>
      </c>
      <c r="D1576" s="1">
        <v>0</v>
      </c>
      <c r="E1576" s="1">
        <v>0</v>
      </c>
      <c r="F1576" s="1">
        <v>0</v>
      </c>
      <c r="G1576" s="2">
        <f t="shared" si="34"/>
        <v>6131.7628500000001</v>
      </c>
      <c r="H1576" s="2">
        <f t="shared" si="35"/>
        <v>4.9999999995634425E-2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253.84</v>
      </c>
      <c r="D1577" s="1">
        <v>0</v>
      </c>
      <c r="E1577" s="1">
        <v>0</v>
      </c>
      <c r="F1577" s="1">
        <v>0</v>
      </c>
      <c r="G1577" s="2">
        <f t="shared" si="34"/>
        <v>24.87632</v>
      </c>
      <c r="H1577" s="2">
        <f t="shared" si="35"/>
        <v>0.15999999999999659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62960.21</v>
      </c>
      <c r="D1578" s="1">
        <v>0</v>
      </c>
      <c r="E1578" s="1">
        <v>0</v>
      </c>
      <c r="F1578" s="1">
        <v>0</v>
      </c>
      <c r="G1578" s="2">
        <f t="shared" si="34"/>
        <v>6233.0607900000005</v>
      </c>
      <c r="H1578" s="2">
        <f t="shared" si="35"/>
        <v>0.20999999999912689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19896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662902.54999999993</v>
      </c>
      <c r="I16" s="170">
        <f>'PR-RAS'!E6</f>
        <v>809727.87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651159.31000000006</v>
      </c>
      <c r="I17" s="170">
        <f>'PR-RAS'!E151</f>
        <v>794741.11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12019.919999999922</v>
      </c>
      <c r="I18" s="170">
        <f>'PR-RAS'!E645</f>
        <v>7981.1900000000187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47602.590000000011</v>
      </c>
      <c r="I20" s="173">
        <f>BILANCA!E7</f>
        <v>74515.77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75459.569999999992</v>
      </c>
      <c r="I21" s="175">
        <f>BILANCA!E68</f>
        <v>77895.240000000005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63439.65</v>
      </c>
      <c r="I22" s="175">
        <f>BILANCA!E176</f>
        <v>69914.049999999988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59622.51</v>
      </c>
      <c r="I23" s="177">
        <f>BILANCA!E237</f>
        <v>82496.960000000006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658991.01</v>
      </c>
      <c r="I27" s="175">
        <f>'RAS-funkcijski'!E114</f>
        <v>813701.6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658991.01</v>
      </c>
      <c r="I28" s="179">
        <f>'RAS-funkcijski'!E141</f>
        <v>813701.6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23126.77</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23126.77</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53715.65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63214.050000000163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63214.049999999996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662902.54999999993</v>
      </c>
      <c r="E6" s="51">
        <f>E7+E44+E50+E82+E106+E124+E133+E139</f>
        <v>809727.87</v>
      </c>
      <c r="F6" s="52">
        <f t="shared" ref="F6:F131" si="0">IF(D6&lt;&gt;0,IF(E6/D6&gt;=100,"&gt;&gt;100",E6/D6*100),"-")</f>
        <v>122.14885430746949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579467.55999999994</v>
      </c>
      <c r="E50" s="51">
        <f>E51+E54+E59+E62+E65+E68+E71+E74+E77</f>
        <v>707356.49</v>
      </c>
      <c r="F50" s="52">
        <f t="shared" si="0"/>
        <v>122.07007584686882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5880</v>
      </c>
      <c r="E54" s="51">
        <f t="shared" si="11"/>
        <v>4165</v>
      </c>
      <c r="F54" s="52">
        <f t="shared" si="0"/>
        <v>70.833333333333343</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5880</v>
      </c>
      <c r="E57" s="242">
        <v>4165</v>
      </c>
      <c r="F57" s="52">
        <f t="shared" si="0"/>
        <v>70.833333333333343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573486.61</v>
      </c>
      <c r="E68" s="51">
        <f t="shared" si="15"/>
        <v>703191.49</v>
      </c>
      <c r="F68" s="52">
        <f t="shared" si="0"/>
        <v>122.61689771623439</v>
      </c>
    </row>
    <row r="69" spans="1:6" ht="12.75" customHeight="1" x14ac:dyDescent="0.2">
      <c r="A69" s="53" t="s">
        <v>184</v>
      </c>
      <c r="B69" s="85" t="s">
        <v>185</v>
      </c>
      <c r="C69" s="50" t="s">
        <v>184</v>
      </c>
      <c r="D69" s="242">
        <v>573115.61</v>
      </c>
      <c r="E69" s="242">
        <v>702811.49</v>
      </c>
      <c r="F69" s="52">
        <f t="shared" si="0"/>
        <v>122.62996814900924</v>
      </c>
    </row>
    <row r="70" spans="1:6" ht="24" x14ac:dyDescent="0.2">
      <c r="A70" s="53" t="s">
        <v>186</v>
      </c>
      <c r="B70" s="85" t="s">
        <v>187</v>
      </c>
      <c r="C70" s="50" t="s">
        <v>186</v>
      </c>
      <c r="D70" s="242">
        <v>371</v>
      </c>
      <c r="E70" s="242">
        <v>380</v>
      </c>
      <c r="F70" s="52">
        <f t="shared" si="0"/>
        <v>102.42587601078168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100.95</v>
      </c>
      <c r="E77" s="51">
        <f t="shared" si="18"/>
        <v>0</v>
      </c>
      <c r="F77" s="52">
        <f t="shared" si="0"/>
        <v>0</v>
      </c>
    </row>
    <row r="78" spans="1:6" ht="12.75" customHeight="1" x14ac:dyDescent="0.2">
      <c r="A78" s="53">
        <v>6391</v>
      </c>
      <c r="B78" s="85" t="s">
        <v>202</v>
      </c>
      <c r="C78" s="50" t="s">
        <v>203</v>
      </c>
      <c r="D78" s="242">
        <v>100.95</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0.11</v>
      </c>
      <c r="F82" s="52">
        <f t="shared" si="0"/>
        <v>1100</v>
      </c>
    </row>
    <row r="83" spans="1:6" ht="12.75" customHeight="1" x14ac:dyDescent="0.2">
      <c r="A83" s="53">
        <v>641</v>
      </c>
      <c r="B83" s="85" t="s">
        <v>212</v>
      </c>
      <c r="C83" s="50" t="s">
        <v>213</v>
      </c>
      <c r="D83" s="51">
        <f t="shared" ref="D83:E83" si="20">SUM(D84:D90)</f>
        <v>0.01</v>
      </c>
      <c r="E83" s="51">
        <f t="shared" si="20"/>
        <v>0.11</v>
      </c>
      <c r="F83" s="52">
        <f t="shared" si="0"/>
        <v>1100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v>0.11</v>
      </c>
      <c r="F85" s="52">
        <f t="shared" si="0"/>
        <v>1100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18677.89</v>
      </c>
      <c r="E106" s="51">
        <f t="shared" si="23"/>
        <v>23804</v>
      </c>
      <c r="F106" s="52">
        <f t="shared" si="0"/>
        <v>127.44480238399521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18677.89</v>
      </c>
      <c r="E112" s="51">
        <f t="shared" si="25"/>
        <v>23804</v>
      </c>
      <c r="F112" s="52">
        <f t="shared" si="0"/>
        <v>127.44480238399521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18677.89</v>
      </c>
      <c r="E117" s="242">
        <v>23804</v>
      </c>
      <c r="F117" s="52">
        <f t="shared" si="0"/>
        <v>127.44480238399521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6654.45</v>
      </c>
      <c r="E124" s="51">
        <f t="shared" si="27"/>
        <v>2870.5</v>
      </c>
      <c r="F124" s="52">
        <f t="shared" si="0"/>
        <v>43.136547723703686</v>
      </c>
    </row>
    <row r="125" spans="1:6" ht="12.75" customHeight="1" x14ac:dyDescent="0.2">
      <c r="A125" s="53">
        <v>661</v>
      </c>
      <c r="B125" s="86" t="s">
        <v>296</v>
      </c>
      <c r="C125" s="50" t="s">
        <v>297</v>
      </c>
      <c r="D125" s="51">
        <f t="shared" ref="D125:E125" si="28">SUM(D126:D127)</f>
        <v>384</v>
      </c>
      <c r="E125" s="51">
        <f t="shared" si="28"/>
        <v>739</v>
      </c>
      <c r="F125" s="52">
        <f t="shared" si="0"/>
        <v>192.44791666666669</v>
      </c>
    </row>
    <row r="126" spans="1:6" ht="12.75" customHeight="1" x14ac:dyDescent="0.2">
      <c r="A126" s="53">
        <v>6614</v>
      </c>
      <c r="B126" s="86" t="s">
        <v>298</v>
      </c>
      <c r="C126" s="50" t="s">
        <v>299</v>
      </c>
      <c r="D126" s="242">
        <v>52</v>
      </c>
      <c r="E126" s="242">
        <v>239</v>
      </c>
      <c r="F126" s="52">
        <f t="shared" si="0"/>
        <v>459.61538461538458</v>
      </c>
    </row>
    <row r="127" spans="1:6" ht="12.75" customHeight="1" x14ac:dyDescent="0.2">
      <c r="A127" s="53">
        <v>6615</v>
      </c>
      <c r="B127" s="86" t="s">
        <v>300</v>
      </c>
      <c r="C127" s="50" t="s">
        <v>301</v>
      </c>
      <c r="D127" s="242">
        <v>332</v>
      </c>
      <c r="E127" s="242">
        <v>500</v>
      </c>
      <c r="F127" s="52">
        <f t="shared" si="0"/>
        <v>150.60240963855424</v>
      </c>
    </row>
    <row r="128" spans="1:6" ht="24" x14ac:dyDescent="0.2">
      <c r="A128" s="53">
        <v>663</v>
      </c>
      <c r="B128" s="231" t="s">
        <v>302</v>
      </c>
      <c r="C128" s="50" t="s">
        <v>303</v>
      </c>
      <c r="D128" s="51">
        <f t="shared" ref="D128:E128" si="29">SUM(D129:D132)</f>
        <v>6270.45</v>
      </c>
      <c r="E128" s="51">
        <f t="shared" si="29"/>
        <v>2131.5</v>
      </c>
      <c r="F128" s="52">
        <f t="shared" si="0"/>
        <v>33.9927756381121</v>
      </c>
    </row>
    <row r="129" spans="1:6" ht="12.75" customHeight="1" x14ac:dyDescent="0.2">
      <c r="A129" s="53">
        <v>6631</v>
      </c>
      <c r="B129" s="86" t="s">
        <v>304</v>
      </c>
      <c r="C129" s="50" t="s">
        <v>305</v>
      </c>
      <c r="D129" s="242">
        <v>2235</v>
      </c>
      <c r="E129" s="242">
        <v>1296</v>
      </c>
      <c r="F129" s="52">
        <f t="shared" si="0"/>
        <v>57.986577181208055</v>
      </c>
    </row>
    <row r="130" spans="1:6" ht="12.75" customHeight="1" x14ac:dyDescent="0.2">
      <c r="A130" s="53">
        <v>6632</v>
      </c>
      <c r="B130" s="232" t="s">
        <v>306</v>
      </c>
      <c r="C130" s="50" t="s">
        <v>307</v>
      </c>
      <c r="D130" s="242">
        <v>4035.45</v>
      </c>
      <c r="E130" s="242">
        <v>835.5</v>
      </c>
      <c r="F130" s="52">
        <f t="shared" si="0"/>
        <v>20.704010705125821</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58102.64</v>
      </c>
      <c r="E133" s="51">
        <f t="shared" si="30"/>
        <v>75696.77</v>
      </c>
      <c r="F133" s="52">
        <f t="shared" ref="F133:F223" si="31">IF(D133&lt;&gt;0,IF(E133/D133&gt;=100,"&gt;&gt;100",E133/D133*100),"-")</f>
        <v>130.28111975634843</v>
      </c>
    </row>
    <row r="134" spans="1:6" ht="24" x14ac:dyDescent="0.2">
      <c r="A134" s="53">
        <v>671</v>
      </c>
      <c r="B134" s="232" t="s">
        <v>314</v>
      </c>
      <c r="C134" s="50" t="s">
        <v>315</v>
      </c>
      <c r="D134" s="51">
        <f t="shared" ref="D134:E134" si="32">SUM(D135:D137)</f>
        <v>58102.64</v>
      </c>
      <c r="E134" s="51">
        <f t="shared" si="32"/>
        <v>75696.77</v>
      </c>
      <c r="F134" s="52">
        <f t="shared" si="31"/>
        <v>130.28111975634843</v>
      </c>
    </row>
    <row r="135" spans="1:6" ht="12.75" customHeight="1" x14ac:dyDescent="0.2">
      <c r="A135" s="53">
        <v>6711</v>
      </c>
      <c r="B135" s="85" t="s">
        <v>316</v>
      </c>
      <c r="C135" s="50" t="s">
        <v>317</v>
      </c>
      <c r="D135" s="242">
        <v>57172.639999999999</v>
      </c>
      <c r="E135" s="242">
        <v>69741.77</v>
      </c>
      <c r="F135" s="52">
        <f t="shared" si="31"/>
        <v>121.98451916860932</v>
      </c>
    </row>
    <row r="136" spans="1:6" ht="24" x14ac:dyDescent="0.2">
      <c r="A136" s="53">
        <v>6712</v>
      </c>
      <c r="B136" s="232" t="s">
        <v>318</v>
      </c>
      <c r="C136" s="50" t="s">
        <v>319</v>
      </c>
      <c r="D136" s="242">
        <v>930</v>
      </c>
      <c r="E136" s="242">
        <v>5955</v>
      </c>
      <c r="F136" s="52">
        <f t="shared" si="31"/>
        <v>640.32258064516134</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651159.31000000006</v>
      </c>
      <c r="E151" s="51">
        <f t="shared" si="35"/>
        <v>794741.11</v>
      </c>
      <c r="F151" s="52">
        <f t="shared" si="31"/>
        <v>122.05018000894434</v>
      </c>
    </row>
    <row r="152" spans="1:6" ht="12.75" customHeight="1" x14ac:dyDescent="0.2">
      <c r="A152" s="53">
        <v>31</v>
      </c>
      <c r="B152" s="85" t="s">
        <v>349</v>
      </c>
      <c r="C152" s="50" t="s">
        <v>35</v>
      </c>
      <c r="D152" s="51">
        <f t="shared" ref="D152:E152" si="36">D153+D158+D159</f>
        <v>570695.35000000009</v>
      </c>
      <c r="E152" s="51">
        <f t="shared" si="36"/>
        <v>707225.68</v>
      </c>
      <c r="F152" s="52">
        <f t="shared" si="31"/>
        <v>123.92350489626382</v>
      </c>
    </row>
    <row r="153" spans="1:6" ht="12.75" customHeight="1" x14ac:dyDescent="0.2">
      <c r="A153" s="53">
        <v>311</v>
      </c>
      <c r="B153" s="85" t="s">
        <v>350</v>
      </c>
      <c r="C153" s="50" t="s">
        <v>351</v>
      </c>
      <c r="D153" s="51">
        <f t="shared" ref="D153:E153" si="37">SUM(D154:D157)</f>
        <v>469192.28</v>
      </c>
      <c r="E153" s="51">
        <f t="shared" si="37"/>
        <v>589034.87</v>
      </c>
      <c r="F153" s="52">
        <f t="shared" si="31"/>
        <v>125.54231923850068</v>
      </c>
    </row>
    <row r="154" spans="1:6" ht="12.75" customHeight="1" x14ac:dyDescent="0.2">
      <c r="A154" s="53">
        <v>3111</v>
      </c>
      <c r="B154" s="85" t="s">
        <v>352</v>
      </c>
      <c r="C154" s="50" t="s">
        <v>353</v>
      </c>
      <c r="D154" s="242">
        <v>469192.28</v>
      </c>
      <c r="E154" s="242">
        <v>589034.87</v>
      </c>
      <c r="F154" s="52">
        <f t="shared" si="31"/>
        <v>125.54231923850068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24123.96</v>
      </c>
      <c r="E158" s="242">
        <v>21022.42</v>
      </c>
      <c r="F158" s="52">
        <f t="shared" si="31"/>
        <v>87.143321411575869</v>
      </c>
    </row>
    <row r="159" spans="1:6" ht="12.75" customHeight="1" x14ac:dyDescent="0.2">
      <c r="A159" s="53">
        <v>313</v>
      </c>
      <c r="B159" s="85" t="s">
        <v>362</v>
      </c>
      <c r="C159" s="50" t="s">
        <v>363</v>
      </c>
      <c r="D159" s="51">
        <f t="shared" ref="D159:E159" si="38">SUM(D160:D162)</f>
        <v>77379.11</v>
      </c>
      <c r="E159" s="51">
        <f t="shared" si="38"/>
        <v>97168.39</v>
      </c>
      <c r="F159" s="52">
        <f t="shared" si="31"/>
        <v>125.57444767715731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77379.11</v>
      </c>
      <c r="E161" s="242">
        <v>97168.39</v>
      </c>
      <c r="F161" s="52">
        <f t="shared" si="31"/>
        <v>125.57444767715731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79554.679999999993</v>
      </c>
      <c r="E163" s="51">
        <f t="shared" si="39"/>
        <v>86492.6</v>
      </c>
      <c r="F163" s="52">
        <f t="shared" si="31"/>
        <v>108.72094514112811</v>
      </c>
    </row>
    <row r="164" spans="1:6" ht="12.75" customHeight="1" x14ac:dyDescent="0.2">
      <c r="A164" s="53">
        <v>321</v>
      </c>
      <c r="B164" s="85" t="s">
        <v>371</v>
      </c>
      <c r="C164" s="50" t="s">
        <v>372</v>
      </c>
      <c r="D164" s="51">
        <f t="shared" ref="D164:E164" si="40">SUM(D165:D168)</f>
        <v>19704</v>
      </c>
      <c r="E164" s="51">
        <f t="shared" si="40"/>
        <v>22408.74</v>
      </c>
      <c r="F164" s="52">
        <f t="shared" si="31"/>
        <v>113.7268574908648</v>
      </c>
    </row>
    <row r="165" spans="1:6" ht="12.75" customHeight="1" x14ac:dyDescent="0.2">
      <c r="A165" s="53">
        <v>3211</v>
      </c>
      <c r="B165" s="85" t="s">
        <v>373</v>
      </c>
      <c r="C165" s="50" t="s">
        <v>374</v>
      </c>
      <c r="D165" s="242">
        <v>6170.18</v>
      </c>
      <c r="E165" s="242">
        <v>4902.63</v>
      </c>
      <c r="F165" s="52">
        <f t="shared" si="31"/>
        <v>79.456839184594287</v>
      </c>
    </row>
    <row r="166" spans="1:6" ht="12.75" customHeight="1" x14ac:dyDescent="0.2">
      <c r="A166" s="53">
        <v>3212</v>
      </c>
      <c r="B166" s="85" t="s">
        <v>375</v>
      </c>
      <c r="C166" s="50" t="s">
        <v>376</v>
      </c>
      <c r="D166" s="242">
        <v>13533.82</v>
      </c>
      <c r="E166" s="242">
        <v>16806.11</v>
      </c>
      <c r="F166" s="52">
        <f t="shared" si="31"/>
        <v>124.17861328139432</v>
      </c>
    </row>
    <row r="167" spans="1:6" ht="12.75" customHeight="1" x14ac:dyDescent="0.2">
      <c r="A167" s="53">
        <v>3213</v>
      </c>
      <c r="B167" s="85" t="s">
        <v>377</v>
      </c>
      <c r="C167" s="50" t="s">
        <v>378</v>
      </c>
      <c r="D167" s="242">
        <v>0</v>
      </c>
      <c r="E167" s="242">
        <v>700</v>
      </c>
      <c r="F167" s="52" t="str">
        <f t="shared" si="31"/>
        <v>-</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26202.429999999997</v>
      </c>
      <c r="E169" s="51">
        <f t="shared" si="41"/>
        <v>30945.25</v>
      </c>
      <c r="F169" s="52">
        <f t="shared" si="31"/>
        <v>118.1006876079814</v>
      </c>
    </row>
    <row r="170" spans="1:6" ht="12.75" customHeight="1" x14ac:dyDescent="0.2">
      <c r="A170" s="53">
        <v>3221</v>
      </c>
      <c r="B170" s="85" t="s">
        <v>383</v>
      </c>
      <c r="C170" s="50" t="s">
        <v>384</v>
      </c>
      <c r="D170" s="242">
        <v>4639.13</v>
      </c>
      <c r="E170" s="242">
        <v>5525.31</v>
      </c>
      <c r="F170" s="52">
        <f t="shared" si="31"/>
        <v>119.10228857565967</v>
      </c>
    </row>
    <row r="171" spans="1:6" ht="12.75" customHeight="1" x14ac:dyDescent="0.2">
      <c r="A171" s="53">
        <v>3222</v>
      </c>
      <c r="B171" s="85" t="s">
        <v>385</v>
      </c>
      <c r="C171" s="50" t="s">
        <v>386</v>
      </c>
      <c r="D171" s="242">
        <v>8138.49</v>
      </c>
      <c r="E171" s="242">
        <v>10527.07</v>
      </c>
      <c r="F171" s="52">
        <f t="shared" si="31"/>
        <v>129.34917902461021</v>
      </c>
    </row>
    <row r="172" spans="1:6" ht="12.75" customHeight="1" x14ac:dyDescent="0.2">
      <c r="A172" s="53">
        <v>3223</v>
      </c>
      <c r="B172" s="85" t="s">
        <v>387</v>
      </c>
      <c r="C172" s="50" t="s">
        <v>388</v>
      </c>
      <c r="D172" s="242">
        <v>8155.65</v>
      </c>
      <c r="E172" s="242">
        <v>8487.4599999999991</v>
      </c>
      <c r="F172" s="52">
        <f t="shared" si="31"/>
        <v>104.06846787196606</v>
      </c>
    </row>
    <row r="173" spans="1:6" ht="12.75" customHeight="1" x14ac:dyDescent="0.2">
      <c r="A173" s="53">
        <v>3224</v>
      </c>
      <c r="B173" s="85" t="s">
        <v>389</v>
      </c>
      <c r="C173" s="50" t="s">
        <v>390</v>
      </c>
      <c r="D173" s="242">
        <v>1891.32</v>
      </c>
      <c r="E173" s="242">
        <v>2610.27</v>
      </c>
      <c r="F173" s="52">
        <f t="shared" si="31"/>
        <v>138.01313368441089</v>
      </c>
    </row>
    <row r="174" spans="1:6" ht="12.75" customHeight="1" x14ac:dyDescent="0.2">
      <c r="A174" s="53">
        <v>3225</v>
      </c>
      <c r="B174" s="85" t="s">
        <v>391</v>
      </c>
      <c r="C174" s="50" t="s">
        <v>392</v>
      </c>
      <c r="D174" s="242">
        <v>3117.4</v>
      </c>
      <c r="E174" s="242">
        <v>3777.3</v>
      </c>
      <c r="F174" s="52">
        <f t="shared" si="31"/>
        <v>121.16828126002439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260.44</v>
      </c>
      <c r="E176" s="242">
        <v>17.84</v>
      </c>
      <c r="F176" s="52">
        <f t="shared" si="31"/>
        <v>6.8499462448164641</v>
      </c>
    </row>
    <row r="177" spans="1:6" ht="12.75" customHeight="1" x14ac:dyDescent="0.2">
      <c r="A177" s="53">
        <v>323</v>
      </c>
      <c r="B177" s="85" t="s">
        <v>397</v>
      </c>
      <c r="C177" s="50" t="s">
        <v>398</v>
      </c>
      <c r="D177" s="51">
        <f t="shared" ref="D177:E177" si="42">SUM(D178:D186)</f>
        <v>20795.620000000003</v>
      </c>
      <c r="E177" s="51">
        <f t="shared" si="42"/>
        <v>27142.280000000002</v>
      </c>
      <c r="F177" s="52">
        <f t="shared" si="31"/>
        <v>130.51921510394976</v>
      </c>
    </row>
    <row r="178" spans="1:6" ht="12.75" customHeight="1" x14ac:dyDescent="0.2">
      <c r="A178" s="53">
        <v>3231</v>
      </c>
      <c r="B178" s="85" t="s">
        <v>399</v>
      </c>
      <c r="C178" s="50" t="s">
        <v>400</v>
      </c>
      <c r="D178" s="242">
        <v>4389.1400000000003</v>
      </c>
      <c r="E178" s="242">
        <v>5319.14</v>
      </c>
      <c r="F178" s="52">
        <f t="shared" si="31"/>
        <v>121.18866110445326</v>
      </c>
    </row>
    <row r="179" spans="1:6" ht="12.75" customHeight="1" x14ac:dyDescent="0.2">
      <c r="A179" s="53">
        <v>3232</v>
      </c>
      <c r="B179" s="85" t="s">
        <v>401</v>
      </c>
      <c r="C179" s="50" t="s">
        <v>402</v>
      </c>
      <c r="D179" s="242">
        <v>4161.3100000000004</v>
      </c>
      <c r="E179" s="242">
        <v>7296.62</v>
      </c>
      <c r="F179" s="52">
        <f t="shared" si="31"/>
        <v>175.34430263546815</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2910.06</v>
      </c>
      <c r="E181" s="242">
        <v>3134.92</v>
      </c>
      <c r="F181" s="52">
        <f t="shared" si="31"/>
        <v>107.72698844697362</v>
      </c>
    </row>
    <row r="182" spans="1:6" ht="12.75" customHeight="1" x14ac:dyDescent="0.2">
      <c r="A182" s="53">
        <v>3235</v>
      </c>
      <c r="B182" s="85" t="s">
        <v>407</v>
      </c>
      <c r="C182" s="50" t="s">
        <v>408</v>
      </c>
      <c r="D182" s="242">
        <v>3302.81</v>
      </c>
      <c r="E182" s="242">
        <v>4436.67</v>
      </c>
      <c r="F182" s="52">
        <f t="shared" si="31"/>
        <v>134.33016128690417</v>
      </c>
    </row>
    <row r="183" spans="1:6" ht="12.75" customHeight="1" x14ac:dyDescent="0.2">
      <c r="A183" s="53">
        <v>3236</v>
      </c>
      <c r="B183" s="85" t="s">
        <v>409</v>
      </c>
      <c r="C183" s="50" t="s">
        <v>410</v>
      </c>
      <c r="D183" s="242">
        <v>2085.6999999999998</v>
      </c>
      <c r="E183" s="242">
        <v>1484.54</v>
      </c>
      <c r="F183" s="52">
        <f t="shared" si="31"/>
        <v>71.177062856594915</v>
      </c>
    </row>
    <row r="184" spans="1:6" ht="12.75" customHeight="1" x14ac:dyDescent="0.2">
      <c r="A184" s="53">
        <v>3237</v>
      </c>
      <c r="B184" s="85" t="s">
        <v>411</v>
      </c>
      <c r="C184" s="50" t="s">
        <v>412</v>
      </c>
      <c r="D184" s="242">
        <v>420</v>
      </c>
      <c r="E184" s="242">
        <v>513.74</v>
      </c>
      <c r="F184" s="52">
        <f t="shared" si="31"/>
        <v>122.31904761904761</v>
      </c>
    </row>
    <row r="185" spans="1:6" ht="12.75" customHeight="1" x14ac:dyDescent="0.2">
      <c r="A185" s="53">
        <v>3238</v>
      </c>
      <c r="B185" s="85" t="s">
        <v>413</v>
      </c>
      <c r="C185" s="50" t="s">
        <v>414</v>
      </c>
      <c r="D185" s="242">
        <v>723.45</v>
      </c>
      <c r="E185" s="242">
        <v>1660.95</v>
      </c>
      <c r="F185" s="52">
        <f t="shared" si="31"/>
        <v>229.58739373833711</v>
      </c>
    </row>
    <row r="186" spans="1:6" ht="12.75" customHeight="1" x14ac:dyDescent="0.2">
      <c r="A186" s="53">
        <v>3239</v>
      </c>
      <c r="B186" s="85" t="s">
        <v>415</v>
      </c>
      <c r="C186" s="50" t="s">
        <v>416</v>
      </c>
      <c r="D186" s="242">
        <v>2803.15</v>
      </c>
      <c r="E186" s="242">
        <v>3295.7</v>
      </c>
      <c r="F186" s="52">
        <f t="shared" si="31"/>
        <v>117.57130371189552</v>
      </c>
    </row>
    <row r="187" spans="1:6" ht="12.75" customHeight="1" x14ac:dyDescent="0.2">
      <c r="A187" s="53">
        <v>324</v>
      </c>
      <c r="B187" s="85" t="s">
        <v>417</v>
      </c>
      <c r="C187" s="50" t="s">
        <v>418</v>
      </c>
      <c r="D187" s="242">
        <v>2976.85</v>
      </c>
      <c r="E187" s="242">
        <v>127.72</v>
      </c>
      <c r="F187" s="52">
        <f t="shared" si="31"/>
        <v>4.2904412382216099</v>
      </c>
    </row>
    <row r="188" spans="1:6" ht="12.75" customHeight="1" x14ac:dyDescent="0.2">
      <c r="A188" s="53">
        <v>329</v>
      </c>
      <c r="B188" s="85" t="s">
        <v>419</v>
      </c>
      <c r="C188" s="50" t="s">
        <v>420</v>
      </c>
      <c r="D188" s="51">
        <f t="shared" ref="D188:E188" si="43">SUM(D189:D195)</f>
        <v>9875.7800000000007</v>
      </c>
      <c r="E188" s="51">
        <f t="shared" si="43"/>
        <v>5868.6100000000006</v>
      </c>
      <c r="F188" s="52">
        <f t="shared" si="31"/>
        <v>59.424268260329818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700.72</v>
      </c>
      <c r="E190" s="242">
        <v>709.2</v>
      </c>
      <c r="F190" s="52">
        <f t="shared" si="31"/>
        <v>101.21018381093731</v>
      </c>
    </row>
    <row r="191" spans="1:6" ht="12.75" customHeight="1" x14ac:dyDescent="0.2">
      <c r="A191" s="53">
        <v>3293</v>
      </c>
      <c r="B191" s="85" t="s">
        <v>425</v>
      </c>
      <c r="C191" s="50" t="s">
        <v>426</v>
      </c>
      <c r="D191" s="242">
        <v>356.93</v>
      </c>
      <c r="E191" s="242">
        <v>201.6</v>
      </c>
      <c r="F191" s="52">
        <f t="shared" si="31"/>
        <v>56.481663071190425</v>
      </c>
    </row>
    <row r="192" spans="1:6" ht="12.75" customHeight="1" x14ac:dyDescent="0.2">
      <c r="A192" s="53">
        <v>3294</v>
      </c>
      <c r="B192" s="85" t="s">
        <v>427</v>
      </c>
      <c r="C192" s="50" t="s">
        <v>428</v>
      </c>
      <c r="D192" s="242">
        <v>48.27</v>
      </c>
      <c r="E192" s="242">
        <v>80</v>
      </c>
      <c r="F192" s="52">
        <f t="shared" si="31"/>
        <v>165.73441060700227</v>
      </c>
    </row>
    <row r="193" spans="1:6" ht="12.75" customHeight="1" x14ac:dyDescent="0.2">
      <c r="A193" s="53">
        <v>3295</v>
      </c>
      <c r="B193" s="85" t="s">
        <v>429</v>
      </c>
      <c r="C193" s="50" t="s">
        <v>430</v>
      </c>
      <c r="D193" s="242">
        <v>1825.69</v>
      </c>
      <c r="E193" s="242">
        <v>2022.51</v>
      </c>
      <c r="F193" s="52">
        <f t="shared" si="31"/>
        <v>110.78058158833097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6944.17</v>
      </c>
      <c r="E195" s="242">
        <v>2855.3</v>
      </c>
      <c r="F195" s="52">
        <f t="shared" si="31"/>
        <v>41.117944981185659</v>
      </c>
    </row>
    <row r="196" spans="1:6" ht="12.75" customHeight="1" x14ac:dyDescent="0.2">
      <c r="A196" s="53">
        <v>34</v>
      </c>
      <c r="B196" s="232" t="s">
        <v>435</v>
      </c>
      <c r="C196" s="50" t="s">
        <v>436</v>
      </c>
      <c r="D196" s="51">
        <f t="shared" ref="D196:E196" si="44">D197+D202+D210</f>
        <v>507.88</v>
      </c>
      <c r="E196" s="51">
        <f t="shared" si="44"/>
        <v>532.21</v>
      </c>
      <c r="F196" s="52">
        <f t="shared" si="31"/>
        <v>104.79050169331339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507.88</v>
      </c>
      <c r="E210" s="51">
        <f t="shared" si="47"/>
        <v>532.21</v>
      </c>
      <c r="F210" s="52">
        <f t="shared" si="31"/>
        <v>104.79050169331339</v>
      </c>
    </row>
    <row r="211" spans="1:6" ht="12.75" customHeight="1" x14ac:dyDescent="0.2">
      <c r="A211" s="53">
        <v>3431</v>
      </c>
      <c r="B211" s="232" t="s">
        <v>465</v>
      </c>
      <c r="C211" s="50" t="s">
        <v>466</v>
      </c>
      <c r="D211" s="242">
        <v>507.88</v>
      </c>
      <c r="E211" s="242">
        <v>532.21</v>
      </c>
      <c r="F211" s="52">
        <f t="shared" si="31"/>
        <v>104.79050169331339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110.59</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110.59</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110.59</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401.4</v>
      </c>
      <c r="E263" s="51">
        <f t="shared" si="68"/>
        <v>380.03</v>
      </c>
      <c r="F263" s="52">
        <f t="shared" ref="F263:F267" si="69">IF(D263&lt;&gt;0,IF(E263/D263&gt;=100,"&gt;&gt;100",E263/D263*100),"-")</f>
        <v>94.676133532635774</v>
      </c>
    </row>
    <row r="264" spans="1:6" ht="12.75" customHeight="1" x14ac:dyDescent="0.2">
      <c r="A264" s="53">
        <v>381</v>
      </c>
      <c r="B264" s="85" t="s">
        <v>567</v>
      </c>
      <c r="C264" s="50" t="s">
        <v>568</v>
      </c>
      <c r="D264" s="51">
        <f t="shared" ref="D264:E264" si="70">SUM(D265:D267)</f>
        <v>401.4</v>
      </c>
      <c r="E264" s="51">
        <f t="shared" si="70"/>
        <v>380.03</v>
      </c>
      <c r="F264" s="52">
        <f t="shared" si="69"/>
        <v>94.676133532635774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401.4</v>
      </c>
      <c r="E266" s="242">
        <v>380.03</v>
      </c>
      <c r="F266" s="52">
        <f t="shared" si="69"/>
        <v>94.676133532635774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651159.31000000006</v>
      </c>
      <c r="E289" s="51">
        <f t="shared" si="79"/>
        <v>794741.11</v>
      </c>
      <c r="F289" s="52">
        <f t="shared" si="76"/>
        <v>122.05018000894434</v>
      </c>
    </row>
    <row r="290" spans="1:6" ht="12.75" customHeight="1" x14ac:dyDescent="0.2">
      <c r="A290" s="53" t="s">
        <v>608</v>
      </c>
      <c r="B290" s="85" t="s">
        <v>619</v>
      </c>
      <c r="C290" s="50" t="s">
        <v>620</v>
      </c>
      <c r="D290" s="51">
        <f>IF(D6&gt;=D289,D6-D289,0)</f>
        <v>11743.239999999874</v>
      </c>
      <c r="E290" s="51">
        <f>IF(E6&gt;=E289,E6-E289,0)</f>
        <v>14986.760000000009</v>
      </c>
      <c r="F290" s="52">
        <f t="shared" si="76"/>
        <v>127.62031602862727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8108.38</v>
      </c>
      <c r="E292" s="242">
        <v>11954.92</v>
      </c>
      <c r="F292" s="52">
        <f t="shared" si="76"/>
        <v>147.43906920987916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7831.7</v>
      </c>
      <c r="E350" s="51">
        <f t="shared" si="95"/>
        <v>18960.489999999998</v>
      </c>
      <c r="F350" s="52">
        <f t="shared" si="81"/>
        <v>242.09928878787488</v>
      </c>
    </row>
    <row r="351" spans="1:6" ht="12.75" customHeight="1" x14ac:dyDescent="0.2">
      <c r="A351" s="53">
        <v>41</v>
      </c>
      <c r="B351" s="85" t="s">
        <v>740</v>
      </c>
      <c r="C351" s="50" t="s">
        <v>741</v>
      </c>
      <c r="D351" s="51">
        <f t="shared" ref="D351:E351" si="96">D352+D356</f>
        <v>600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600</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600</v>
      </c>
      <c r="E362" s="242"/>
      <c r="F362" s="52">
        <f t="shared" si="81"/>
        <v>0</v>
      </c>
    </row>
    <row r="363" spans="1:6" ht="24" x14ac:dyDescent="0.2">
      <c r="A363" s="53">
        <v>42</v>
      </c>
      <c r="B363" s="232" t="s">
        <v>756</v>
      </c>
      <c r="C363" s="50" t="s">
        <v>757</v>
      </c>
      <c r="D363" s="51">
        <f t="shared" ref="D363:E363" si="99">D364+D369+D378+D383+D388+D391</f>
        <v>7231.7</v>
      </c>
      <c r="E363" s="51">
        <f t="shared" si="99"/>
        <v>13335.49</v>
      </c>
      <c r="F363" s="52">
        <f t="shared" si="81"/>
        <v>184.40325234730423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6369.12</v>
      </c>
      <c r="E369" s="51">
        <f t="shared" si="101"/>
        <v>12248.89</v>
      </c>
      <c r="F369" s="52">
        <f t="shared" si="81"/>
        <v>192.31683497877256</v>
      </c>
    </row>
    <row r="370" spans="1:6" ht="12.75" customHeight="1" x14ac:dyDescent="0.2">
      <c r="A370" s="53">
        <v>4221</v>
      </c>
      <c r="B370" s="85" t="s">
        <v>674</v>
      </c>
      <c r="C370" s="50" t="s">
        <v>766</v>
      </c>
      <c r="D370" s="242">
        <v>5918</v>
      </c>
      <c r="E370" s="242">
        <v>3075</v>
      </c>
      <c r="F370" s="52">
        <f t="shared" si="81"/>
        <v>51.960121662723893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1166.5</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451.12</v>
      </c>
      <c r="E376" s="242">
        <v>8007.39</v>
      </c>
      <c r="F376" s="52">
        <f t="shared" si="81"/>
        <v>1775.0022167050897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862.58</v>
      </c>
      <c r="E383" s="51">
        <f t="shared" si="103"/>
        <v>1086.5999999999999</v>
      </c>
      <c r="F383" s="52">
        <f t="shared" si="81"/>
        <v>125.97092443599433</v>
      </c>
    </row>
    <row r="384" spans="1:6" ht="12.75" customHeight="1" x14ac:dyDescent="0.2">
      <c r="A384" s="53">
        <v>4241</v>
      </c>
      <c r="B384" s="85" t="s">
        <v>783</v>
      </c>
      <c r="C384" s="50" t="s">
        <v>784</v>
      </c>
      <c r="D384" s="242">
        <v>862.58</v>
      </c>
      <c r="E384" s="242">
        <v>1086.5999999999999</v>
      </c>
      <c r="F384" s="52">
        <f t="shared" si="81"/>
        <v>125.97092443599433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5625</v>
      </c>
      <c r="F402" s="52" t="str">
        <f t="shared" si="81"/>
        <v>-</v>
      </c>
    </row>
    <row r="403" spans="1:6" ht="12.75" customHeight="1" x14ac:dyDescent="0.2">
      <c r="A403" s="53">
        <v>451</v>
      </c>
      <c r="B403" s="85" t="s">
        <v>811</v>
      </c>
      <c r="C403" s="50" t="s">
        <v>812</v>
      </c>
      <c r="D403" s="242">
        <v>0</v>
      </c>
      <c r="E403" s="242">
        <v>5625</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7831.7</v>
      </c>
      <c r="E408" s="51">
        <f t="shared" si="111"/>
        <v>18960.489999999998</v>
      </c>
      <c r="F408" s="52">
        <f t="shared" si="81"/>
        <v>242.09928878787488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662902.54999999993</v>
      </c>
      <c r="E412" s="51">
        <f>E6+E298</f>
        <v>809727.87</v>
      </c>
      <c r="F412" s="52">
        <f t="shared" si="81"/>
        <v>122.14885430746949</v>
      </c>
    </row>
    <row r="413" spans="1:6" ht="12.75" customHeight="1" x14ac:dyDescent="0.2">
      <c r="A413" s="53" t="s">
        <v>608</v>
      </c>
      <c r="B413" s="85" t="s">
        <v>831</v>
      </c>
      <c r="C413" s="50" t="s">
        <v>832</v>
      </c>
      <c r="D413" s="51">
        <f t="shared" ref="D413:E413" si="112">D289+D350</f>
        <v>658991.01</v>
      </c>
      <c r="E413" s="51">
        <f t="shared" si="112"/>
        <v>813701.6</v>
      </c>
      <c r="F413" s="52">
        <f t="shared" si="81"/>
        <v>123.47688931295131</v>
      </c>
    </row>
    <row r="414" spans="1:6" ht="12.75" customHeight="1" x14ac:dyDescent="0.2">
      <c r="A414" s="53" t="s">
        <v>608</v>
      </c>
      <c r="B414" s="85" t="s">
        <v>833</v>
      </c>
      <c r="C414" s="50" t="s">
        <v>834</v>
      </c>
      <c r="D414" s="51">
        <f t="shared" ref="D414:E414" si="113">IF(D412&gt;=D413,D412-D413,0)</f>
        <v>3911.5399999999208</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3973.7299999999814</v>
      </c>
      <c r="F415" s="52" t="str">
        <f t="shared" si="81"/>
        <v>-</v>
      </c>
    </row>
    <row r="416" spans="1:6" ht="12.75" customHeight="1" x14ac:dyDescent="0.2">
      <c r="A416" s="60" t="s">
        <v>837</v>
      </c>
      <c r="B416" s="232" t="s">
        <v>838</v>
      </c>
      <c r="C416" s="61" t="s">
        <v>839</v>
      </c>
      <c r="D416" s="51">
        <f t="shared" ref="D416:E416" si="115">IF(D292-D293+D409-D410&gt;=0,D292-D293+D409-D410,0)</f>
        <v>8108.38</v>
      </c>
      <c r="E416" s="51">
        <f t="shared" si="115"/>
        <v>11954.92</v>
      </c>
      <c r="F416" s="52">
        <f t="shared" si="81"/>
        <v>147.43906920987916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662902.54999999993</v>
      </c>
      <c r="E639" s="51">
        <f t="shared" si="180"/>
        <v>809727.87</v>
      </c>
      <c r="F639" s="52">
        <f t="shared" si="119"/>
        <v>122.14885430746949</v>
      </c>
    </row>
    <row r="640" spans="1:6" ht="12.75" customHeight="1" x14ac:dyDescent="0.2">
      <c r="A640" s="53" t="s">
        <v>608</v>
      </c>
      <c r="B640" s="85" t="s">
        <v>1277</v>
      </c>
      <c r="C640" s="50" t="s">
        <v>1278</v>
      </c>
      <c r="D640" s="51">
        <f t="shared" ref="D640:E640" si="181">D413+D528</f>
        <v>658991.01</v>
      </c>
      <c r="E640" s="51">
        <f t="shared" si="181"/>
        <v>813701.6</v>
      </c>
      <c r="F640" s="52">
        <f t="shared" si="119"/>
        <v>123.47688931295131</v>
      </c>
    </row>
    <row r="641" spans="1:6" ht="12.75" customHeight="1" x14ac:dyDescent="0.2">
      <c r="A641" s="53" t="s">
        <v>608</v>
      </c>
      <c r="B641" s="85" t="s">
        <v>1279</v>
      </c>
      <c r="C641" s="50" t="s">
        <v>1280</v>
      </c>
      <c r="D641" s="51">
        <f t="shared" ref="D641:E641" si="182">IF(D639&gt;=D640,D639-D640,0)</f>
        <v>3911.5399999999208</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3973.7299999999814</v>
      </c>
      <c r="F642" s="52" t="str">
        <f t="shared" si="119"/>
        <v>-</v>
      </c>
    </row>
    <row r="643" spans="1:6" ht="24" x14ac:dyDescent="0.2">
      <c r="A643" s="60" t="s">
        <v>1283</v>
      </c>
      <c r="B643" s="85" t="s">
        <v>1284</v>
      </c>
      <c r="C643" s="61" t="s">
        <v>1283</v>
      </c>
      <c r="D643" s="51">
        <f t="shared" ref="D643:E643" si="184">IF(D416-D417+D637-D638&gt;=0,D416-D417+D637-D638,0)</f>
        <v>8108.38</v>
      </c>
      <c r="E643" s="51">
        <f t="shared" si="184"/>
        <v>11954.92</v>
      </c>
      <c r="F643" s="52">
        <f t="shared" si="119"/>
        <v>147.43906920987916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12019.919999999922</v>
      </c>
      <c r="E645" s="51">
        <f t="shared" si="186"/>
        <v>7981.1900000000187</v>
      </c>
      <c r="F645" s="52">
        <f t="shared" si="119"/>
        <v>66.399693175995097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50996.09</v>
      </c>
      <c r="E647" s="243">
        <v>62960.21</v>
      </c>
      <c r="F647" s="57">
        <f t="shared" si="119"/>
        <v>123.46085748927027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24114.73</v>
      </c>
      <c r="E649" s="242">
        <v>20917.66</v>
      </c>
      <c r="F649" s="52">
        <f t="shared" ref="F649:F724" si="188">IF(D649&lt;&gt;0,IF(E649/D649&gt;=100,"&gt;&gt;100",E649/D649*100),"-")</f>
        <v>86.742252556839745</v>
      </c>
    </row>
    <row r="650" spans="1:6" ht="12.75" customHeight="1" x14ac:dyDescent="0.2">
      <c r="A650" s="53" t="s">
        <v>1296</v>
      </c>
      <c r="B650" s="85" t="s">
        <v>1297</v>
      </c>
      <c r="C650" s="50" t="s">
        <v>1296</v>
      </c>
      <c r="D650" s="242">
        <v>105404.7</v>
      </c>
      <c r="E650" s="242">
        <v>123779.37</v>
      </c>
      <c r="F650" s="52">
        <f t="shared" si="188"/>
        <v>117.4324958943956</v>
      </c>
    </row>
    <row r="651" spans="1:6" ht="12.75" customHeight="1" x14ac:dyDescent="0.2">
      <c r="A651" s="53" t="s">
        <v>1298</v>
      </c>
      <c r="B651" s="85" t="s">
        <v>1299</v>
      </c>
      <c r="C651" s="50" t="s">
        <v>1298</v>
      </c>
      <c r="D651" s="242">
        <v>108601.77</v>
      </c>
      <c r="E651" s="242">
        <v>130015.84</v>
      </c>
      <c r="F651" s="52">
        <f t="shared" si="188"/>
        <v>119.7179751306079</v>
      </c>
    </row>
    <row r="652" spans="1:6" ht="24" x14ac:dyDescent="0.2">
      <c r="A652" s="53">
        <v>11</v>
      </c>
      <c r="B652" s="85" t="s">
        <v>1300</v>
      </c>
      <c r="C652" s="50" t="s">
        <v>1301</v>
      </c>
      <c r="D652" s="51">
        <f t="shared" ref="D652:E652" si="189">+D649+D650-D651</f>
        <v>20917.659999999989</v>
      </c>
      <c r="E652" s="51">
        <f t="shared" si="189"/>
        <v>14681.190000000002</v>
      </c>
      <c r="F652" s="52">
        <f t="shared" si="188"/>
        <v>70.185623057263626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39</v>
      </c>
      <c r="E654" s="262">
        <v>37</v>
      </c>
      <c r="F654" s="52">
        <f t="shared" si="188"/>
        <v>94.871794871794862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25</v>
      </c>
      <c r="E656" s="262">
        <v>24</v>
      </c>
      <c r="F656" s="52">
        <f t="shared" si="188"/>
        <v>96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570461.61</v>
      </c>
      <c r="E675" s="242">
        <v>700157.49</v>
      </c>
      <c r="F675" s="52">
        <f t="shared" si="188"/>
        <v>122.73525119420394</v>
      </c>
    </row>
    <row r="676" spans="1:6" ht="24" x14ac:dyDescent="0.2">
      <c r="A676" s="53">
        <v>63613</v>
      </c>
      <c r="B676" s="232" t="s">
        <v>1349</v>
      </c>
      <c r="C676" s="50" t="s">
        <v>1350</v>
      </c>
      <c r="D676" s="242">
        <v>2654</v>
      </c>
      <c r="E676" s="242">
        <v>2654</v>
      </c>
      <c r="F676" s="52">
        <f t="shared" si="188"/>
        <v>100</v>
      </c>
    </row>
    <row r="677" spans="1:6" ht="24" x14ac:dyDescent="0.2">
      <c r="A677" s="53">
        <v>63622</v>
      </c>
      <c r="B677" s="232" t="s">
        <v>1351</v>
      </c>
      <c r="C677" s="50" t="s">
        <v>1352</v>
      </c>
      <c r="D677" s="242">
        <v>371</v>
      </c>
      <c r="E677" s="242">
        <v>380</v>
      </c>
      <c r="F677" s="52">
        <f t="shared" si="188"/>
        <v>102.42587601078168</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18562.88</v>
      </c>
      <c r="E710" s="242">
        <v>23804</v>
      </c>
      <c r="F710" s="52">
        <f t="shared" si="188"/>
        <v>128.23441190160148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115.01</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2206.38</v>
      </c>
      <c r="E716" s="242"/>
      <c r="F716" s="52">
        <f t="shared" si="188"/>
        <v>0</v>
      </c>
    </row>
    <row r="717" spans="1:6" ht="12.75" customHeight="1" x14ac:dyDescent="0.2">
      <c r="A717" s="53">
        <v>31215</v>
      </c>
      <c r="B717" s="85" t="s">
        <v>1413</v>
      </c>
      <c r="C717" s="50" t="s">
        <v>1414</v>
      </c>
      <c r="D717" s="242">
        <v>479.38</v>
      </c>
      <c r="E717" s="242">
        <v>441.44</v>
      </c>
      <c r="F717" s="52">
        <f t="shared" si="188"/>
        <v>92.08561058033294</v>
      </c>
    </row>
    <row r="718" spans="1:6" ht="12.75" customHeight="1" x14ac:dyDescent="0.2">
      <c r="A718" s="53">
        <v>32121</v>
      </c>
      <c r="B718" s="85" t="s">
        <v>1415</v>
      </c>
      <c r="C718" s="50" t="s">
        <v>1416</v>
      </c>
      <c r="D718" s="242">
        <v>13533.82</v>
      </c>
      <c r="E718" s="242">
        <v>16806.11</v>
      </c>
      <c r="F718" s="52">
        <f t="shared" si="188"/>
        <v>124.17861328139432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2085.6999999999998</v>
      </c>
      <c r="E720" s="242">
        <v>1484.54</v>
      </c>
      <c r="F720" s="52">
        <f t="shared" si="188"/>
        <v>71.177062856594915</v>
      </c>
    </row>
    <row r="721" spans="1:6" ht="12.75" customHeight="1" x14ac:dyDescent="0.2">
      <c r="A721" s="53" t="s">
        <v>1421</v>
      </c>
      <c r="B721" s="85" t="s">
        <v>1422</v>
      </c>
      <c r="C721" s="50" t="s">
        <v>1421</v>
      </c>
      <c r="D721" s="242">
        <v>320.25</v>
      </c>
      <c r="E721" s="242">
        <v>413.99</v>
      </c>
      <c r="F721" s="52">
        <f t="shared" si="188"/>
        <v>129.27088212334115</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469.26</v>
      </c>
      <c r="E726" s="242">
        <v>476.69</v>
      </c>
      <c r="F726" s="52">
        <f t="shared" si="190"/>
        <v>101.58334398840726</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v>110.59</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123062.16</v>
      </c>
      <c r="E6" s="229">
        <f t="shared" si="0"/>
        <v>152411.01</v>
      </c>
      <c r="F6" s="230">
        <f t="shared" ref="F6:F260" si="1">IF(D6&gt;0,IF(E6/D6&gt;=100,"&gt;&gt;100",E6/D6*100),"-")</f>
        <v>123.84880128871458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47602.590000000011</v>
      </c>
      <c r="E7" s="104">
        <f t="shared" si="2"/>
        <v>74515.77</v>
      </c>
      <c r="F7" s="93">
        <f t="shared" si="1"/>
        <v>156.53721782785345</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7436.52</v>
      </c>
      <c r="E8" s="104">
        <f>E9+E10-E11</f>
        <v>7436.52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7436.52</v>
      </c>
      <c r="E10" s="247">
        <v>7436.52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40166.070000000014</v>
      </c>
      <c r="E12" s="104">
        <f t="shared" si="3"/>
        <v>67079.25</v>
      </c>
      <c r="F12" s="93">
        <f t="shared" si="1"/>
        <v>167.00476297531716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5625</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v>5625</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14567.860000000015</v>
      </c>
      <c r="E19" s="104">
        <f t="shared" si="5"/>
        <v>34769.440000000002</v>
      </c>
      <c r="F19" s="93">
        <f t="shared" si="1"/>
        <v>238.67225522485776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46164.9</v>
      </c>
      <c r="E20" s="247">
        <v>80814.34</v>
      </c>
      <c r="F20" s="93">
        <f t="shared" si="1"/>
        <v>175.05581079998004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1366.51</v>
      </c>
      <c r="E21" s="247">
        <v>1366.51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23223.040000000001</v>
      </c>
      <c r="E22" s="247">
        <v>24096.75</v>
      </c>
      <c r="F22" s="93">
        <f t="shared" si="1"/>
        <v>103.76225507082621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29398.84</v>
      </c>
      <c r="E26" s="247">
        <v>38036.959999999999</v>
      </c>
      <c r="F26" s="93">
        <f t="shared" si="1"/>
        <v>129.38251985452487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85585.43</v>
      </c>
      <c r="E28" s="247">
        <v>109545.12</v>
      </c>
      <c r="F28" s="93">
        <f t="shared" si="1"/>
        <v>127.99505710259329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25598.21</v>
      </c>
      <c r="E35" s="104">
        <f t="shared" si="7"/>
        <v>26684.81</v>
      </c>
      <c r="F35" s="93">
        <f t="shared" si="1"/>
        <v>104.24482805633677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25598.21</v>
      </c>
      <c r="E36" s="247">
        <v>26684.81</v>
      </c>
      <c r="F36" s="93">
        <f t="shared" si="1"/>
        <v>104.24482805633677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796.34</v>
      </c>
      <c r="E47" s="247">
        <v>796.34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796.34</v>
      </c>
      <c r="E50" s="247">
        <v>796.34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49744.4</v>
      </c>
      <c r="E54" s="247">
        <v>51999.71</v>
      </c>
      <c r="F54" s="93">
        <f t="shared" si="1"/>
        <v>104.53379676908354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49744.4</v>
      </c>
      <c r="E55" s="247">
        <v>51999.71</v>
      </c>
      <c r="F55" s="93">
        <f t="shared" si="1"/>
        <v>104.53379676908354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75459.569999999992</v>
      </c>
      <c r="E68" s="104">
        <f t="shared" si="13"/>
        <v>77895.240000000005</v>
      </c>
      <c r="F68" s="93">
        <f t="shared" si="1"/>
        <v>103.22778144640901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20917.66</v>
      </c>
      <c r="E69" s="104">
        <f t="shared" si="14"/>
        <v>14681.19</v>
      </c>
      <c r="F69" s="93">
        <f t="shared" si="1"/>
        <v>70.185623057263584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20917.66</v>
      </c>
      <c r="E70" s="104">
        <f t="shared" si="15"/>
        <v>14681.19</v>
      </c>
      <c r="F70" s="93">
        <f t="shared" si="1"/>
        <v>70.185623057263584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20917.66</v>
      </c>
      <c r="E72" s="247">
        <v>14681.19</v>
      </c>
      <c r="F72" s="93">
        <f t="shared" si="1"/>
        <v>70.185623057263584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3545.82</v>
      </c>
      <c r="E78" s="104">
        <f>E79+SUM(E82:E84)-E85+E86</f>
        <v>253.84</v>
      </c>
      <c r="F78" s="93">
        <f t="shared" si="1"/>
        <v>7.1588518311702227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3545.82</v>
      </c>
      <c r="E86" s="247">
        <v>253.84</v>
      </c>
      <c r="F86" s="93">
        <f t="shared" si="1"/>
        <v>7.1588518311702227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50996.09</v>
      </c>
      <c r="E170" s="104">
        <f t="shared" si="29"/>
        <v>62960.21</v>
      </c>
      <c r="F170" s="93">
        <f t="shared" si="1"/>
        <v>123.46085748927027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50996.09</v>
      </c>
      <c r="E173" s="247">
        <v>62960.21</v>
      </c>
      <c r="F173" s="93">
        <f t="shared" si="1"/>
        <v>123.46085748927027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123062.16</v>
      </c>
      <c r="E175" s="104">
        <f t="shared" si="30"/>
        <v>152411.01</v>
      </c>
      <c r="F175" s="93">
        <f t="shared" si="1"/>
        <v>123.84880128871458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63439.65</v>
      </c>
      <c r="E176" s="104">
        <f t="shared" si="31"/>
        <v>69914.049999999988</v>
      </c>
      <c r="F176" s="93">
        <f t="shared" si="1"/>
        <v>110.20560485437734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53715.65</v>
      </c>
      <c r="E177" s="104">
        <f t="shared" si="32"/>
        <v>63214.049999999988</v>
      </c>
      <c r="F177" s="93">
        <f t="shared" si="1"/>
        <v>117.68274236651699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49283.37</v>
      </c>
      <c r="E178" s="247">
        <v>61196.24</v>
      </c>
      <c r="F178" s="93">
        <f t="shared" si="1"/>
        <v>124.17219033519827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1720.43</v>
      </c>
      <c r="E179" s="247">
        <v>1713.2</v>
      </c>
      <c r="F179" s="93">
        <f t="shared" si="1"/>
        <v>99.579756223734762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42.07</v>
      </c>
      <c r="E180" s="104">
        <f t="shared" si="33"/>
        <v>50.77</v>
      </c>
      <c r="F180" s="93">
        <f t="shared" si="1"/>
        <v>120.67981934870456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42.07</v>
      </c>
      <c r="E183" s="247">
        <v>50.77</v>
      </c>
      <c r="F183" s="93">
        <f t="shared" si="1"/>
        <v>120.67981934870456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2669.78</v>
      </c>
      <c r="E188" s="247">
        <v>253.84</v>
      </c>
      <c r="F188" s="93">
        <f t="shared" si="1"/>
        <v>9.5078995273018752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9724</v>
      </c>
      <c r="E234" s="104">
        <f t="shared" si="40"/>
        <v>6700</v>
      </c>
      <c r="F234" s="93">
        <f t="shared" si="1"/>
        <v>68.901686548745374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9724</v>
      </c>
      <c r="E236" s="247">
        <v>6700</v>
      </c>
      <c r="F236" s="93">
        <f t="shared" si="1"/>
        <v>68.901686548745374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59622.51</v>
      </c>
      <c r="E237" s="104">
        <f t="shared" si="41"/>
        <v>82496.960000000006</v>
      </c>
      <c r="F237" s="93">
        <f t="shared" si="1"/>
        <v>138.3654596225486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47602.590000000004</v>
      </c>
      <c r="E238" s="104">
        <f t="shared" si="42"/>
        <v>74515.77</v>
      </c>
      <c r="F238" s="93">
        <f t="shared" si="1"/>
        <v>156.53721782785348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47602.590000000004</v>
      </c>
      <c r="E239" s="104">
        <f t="shared" si="43"/>
        <v>74515.77</v>
      </c>
      <c r="F239" s="93">
        <f t="shared" si="1"/>
        <v>156.53721782785348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15081.01</v>
      </c>
      <c r="E240" s="247">
        <v>37361.230000000003</v>
      </c>
      <c r="F240" s="93">
        <f t="shared" si="1"/>
        <v>247.7369221292208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32521.58</v>
      </c>
      <c r="E241" s="247">
        <v>37154.54</v>
      </c>
      <c r="F241" s="93">
        <f t="shared" si="1"/>
        <v>114.24580232571726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12019.92</v>
      </c>
      <c r="E245" s="104">
        <f t="shared" si="45"/>
        <v>7981.1900000000005</v>
      </c>
      <c r="F245" s="93">
        <f t="shared" si="1"/>
        <v>66.399693175994528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14515.17</v>
      </c>
      <c r="E246" s="104">
        <f t="shared" si="46"/>
        <v>19771.18</v>
      </c>
      <c r="F246" s="93">
        <f t="shared" si="1"/>
        <v>136.21046119335841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14515.17</v>
      </c>
      <c r="E247" s="247">
        <v>19771.18</v>
      </c>
      <c r="F247" s="93">
        <f t="shared" si="1"/>
        <v>136.21046119335841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2495.25</v>
      </c>
      <c r="E250" s="104">
        <f t="shared" si="47"/>
        <v>11789.99</v>
      </c>
      <c r="F250" s="93">
        <f t="shared" si="1"/>
        <v>472.49734495541526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2495.25</v>
      </c>
      <c r="E252" s="247">
        <v>11789.99</v>
      </c>
      <c r="F252" s="93">
        <f t="shared" si="1"/>
        <v>472.49734495541526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26234.7</v>
      </c>
      <c r="E259" s="104">
        <f t="shared" si="49"/>
        <v>0.13</v>
      </c>
      <c r="F259" s="93">
        <f t="shared" si="1"/>
        <v>4.9552691664093735E-4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26234.7</v>
      </c>
      <c r="E260" s="248">
        <v>0.13</v>
      </c>
      <c r="F260" s="97">
        <f t="shared" si="1"/>
        <v>4.9552691664093735E-4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2719.06</v>
      </c>
      <c r="E268" s="247">
        <v>253.84</v>
      </c>
      <c r="F268" s="93">
        <f t="shared" si="50"/>
        <v>9.3355792075202455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826.76</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53715.65</v>
      </c>
      <c r="E288" s="247">
        <v>63214.05</v>
      </c>
      <c r="F288" s="93">
        <f t="shared" si="50"/>
        <v>117.68274236651702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2669.78</v>
      </c>
      <c r="E302" s="247">
        <v>253.84</v>
      </c>
      <c r="F302" s="93">
        <f t="shared" si="50"/>
        <v>9.5078995273018752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 sqref="E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658991.01</v>
      </c>
      <c r="E114" s="81">
        <f t="shared" si="22"/>
        <v>813701.6</v>
      </c>
      <c r="F114" s="63">
        <f t="shared" si="1"/>
        <v>123.47688931295131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658991.01</v>
      </c>
      <c r="E118" s="81">
        <f t="shared" si="24"/>
        <v>813701.6</v>
      </c>
      <c r="F118" s="63">
        <f t="shared" si="1"/>
        <v>123.47688931295131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658991.01</v>
      </c>
      <c r="E120" s="249">
        <v>813701.6</v>
      </c>
      <c r="F120" s="63">
        <f t="shared" si="1"/>
        <v>123.47688931295131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658991.01</v>
      </c>
      <c r="E141" s="106">
        <f t="shared" si="28"/>
        <v>813701.6</v>
      </c>
      <c r="F141" s="82">
        <f t="shared" si="1"/>
        <v>123.47688931295131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1" sqref="F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23126.77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23126.77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23126.77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22726.77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400</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53715.65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818378.41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351.5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799901.92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719425.05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79445.34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540.91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110.59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380.03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18124.990000000002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808880.00999999989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2767.44</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787987.58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707512.18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79452.570000000007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532.21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110.59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380.03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18124.990000000002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63214.050000000163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63214.049999999996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253.84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62960.21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19896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Microsoft</cp:lastModifiedBy>
  <cp:lastPrinted>2024-09-24T08:26:57Z</cp:lastPrinted>
  <dcterms:created xsi:type="dcterms:W3CDTF">2022-04-01T05:14:30Z</dcterms:created>
  <dcterms:modified xsi:type="dcterms:W3CDTF">2025-01-18T15:57:01Z</dcterms:modified>
</cp:coreProperties>
</file>